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10" windowWidth="19320" windowHeight="7830"/>
  </bookViews>
  <sheets>
    <sheet name="ADF-08" sheetId="10" r:id="rId1"/>
  </sheets>
  <definedNames>
    <definedName name="_xlnm.Print_Area" localSheetId="0">'ADF-08'!$B$6:$I$108</definedName>
    <definedName name="_xlnm.Print_Titles" localSheetId="0">'ADF-08'!$8:$14</definedName>
  </definedNames>
  <calcPr calcId="124519"/>
</workbook>
</file>

<file path=xl/calcChain.xml><?xml version="1.0" encoding="utf-8"?>
<calcChain xmlns="http://schemas.openxmlformats.org/spreadsheetml/2006/main">
  <c r="E17" i="10"/>
  <c r="D27"/>
  <c r="E54"/>
  <c r="G54"/>
  <c r="G17" l="1"/>
  <c r="F66"/>
  <c r="H84"/>
  <c r="G27"/>
  <c r="F65"/>
  <c r="H47"/>
  <c r="G36"/>
  <c r="D64"/>
  <c r="I87" l="1"/>
  <c r="I86"/>
  <c r="I85"/>
  <c r="G47" l="1"/>
  <c r="E47"/>
  <c r="D47"/>
  <c r="F45"/>
  <c r="I45" s="1"/>
  <c r="H73"/>
  <c r="G73"/>
  <c r="E73"/>
  <c r="D73"/>
  <c r="G84"/>
  <c r="E84"/>
  <c r="D84"/>
  <c r="F88"/>
  <c r="I88" s="1"/>
  <c r="I84" s="1"/>
  <c r="F87"/>
  <c r="F86"/>
  <c r="F85"/>
  <c r="F82"/>
  <c r="I82" s="1"/>
  <c r="F81"/>
  <c r="I81" s="1"/>
  <c r="F80"/>
  <c r="I80" s="1"/>
  <c r="F79"/>
  <c r="I79" s="1"/>
  <c r="F78"/>
  <c r="I78" s="1"/>
  <c r="F77"/>
  <c r="I77" s="1"/>
  <c r="F76"/>
  <c r="I76" s="1"/>
  <c r="F75"/>
  <c r="I75" s="1"/>
  <c r="F74"/>
  <c r="F34"/>
  <c r="F33"/>
  <c r="F32"/>
  <c r="F31"/>
  <c r="F30"/>
  <c r="F73" l="1"/>
  <c r="I74"/>
  <c r="I73"/>
  <c r="F84"/>
  <c r="F25" l="1"/>
  <c r="I25" s="1"/>
  <c r="F24"/>
  <c r="F23"/>
  <c r="F22"/>
  <c r="I22" s="1"/>
  <c r="F21"/>
  <c r="F20"/>
  <c r="F19"/>
  <c r="F18"/>
  <c r="I18" s="1"/>
  <c r="F28"/>
  <c r="I28" s="1"/>
  <c r="F29"/>
  <c r="I29" s="1"/>
  <c r="F71"/>
  <c r="I71" s="1"/>
  <c r="F70"/>
  <c r="I70" s="1"/>
  <c r="F69"/>
  <c r="I69" s="1"/>
  <c r="F68"/>
  <c r="I68" s="1"/>
  <c r="F67"/>
  <c r="I67" s="1"/>
  <c r="I66"/>
  <c r="I65"/>
  <c r="F62"/>
  <c r="I62" s="1"/>
  <c r="F61"/>
  <c r="I61" s="1"/>
  <c r="F60"/>
  <c r="I60" s="1"/>
  <c r="F59"/>
  <c r="I59" s="1"/>
  <c r="F58"/>
  <c r="I58" s="1"/>
  <c r="F57"/>
  <c r="I57" s="1"/>
  <c r="F56"/>
  <c r="I56" s="1"/>
  <c r="F55"/>
  <c r="I55" s="1"/>
  <c r="F51"/>
  <c r="F50"/>
  <c r="I50" s="1"/>
  <c r="F49"/>
  <c r="I49" s="1"/>
  <c r="F48"/>
  <c r="I48" s="1"/>
  <c r="F44"/>
  <c r="I44" s="1"/>
  <c r="F43"/>
  <c r="I43" s="1"/>
  <c r="F42"/>
  <c r="I42" s="1"/>
  <c r="F41"/>
  <c r="I41" s="1"/>
  <c r="F40"/>
  <c r="I40" s="1"/>
  <c r="F39"/>
  <c r="I39" s="1"/>
  <c r="F38"/>
  <c r="I38" s="1"/>
  <c r="F37"/>
  <c r="I37" s="1"/>
  <c r="I23"/>
  <c r="I21"/>
  <c r="I20"/>
  <c r="I19"/>
  <c r="I34"/>
  <c r="I33"/>
  <c r="I32"/>
  <c r="I31"/>
  <c r="I30"/>
  <c r="I51" l="1"/>
  <c r="I47" s="1"/>
  <c r="F47"/>
  <c r="I64"/>
  <c r="H64"/>
  <c r="G64"/>
  <c r="G53" s="1"/>
  <c r="F64"/>
  <c r="E64"/>
  <c r="H54"/>
  <c r="F54"/>
  <c r="D54"/>
  <c r="I36"/>
  <c r="H36"/>
  <c r="F36"/>
  <c r="E36"/>
  <c r="D36"/>
  <c r="I27"/>
  <c r="H27"/>
  <c r="F27"/>
  <c r="E27"/>
  <c r="D17"/>
  <c r="H17"/>
  <c r="H16" l="1"/>
  <c r="E16"/>
  <c r="I54"/>
  <c r="I53" s="1"/>
  <c r="H53"/>
  <c r="F53"/>
  <c r="E53"/>
  <c r="D53"/>
  <c r="D16"/>
  <c r="G16"/>
  <c r="G90" l="1"/>
  <c r="H90"/>
  <c r="D90"/>
  <c r="E90" l="1"/>
  <c r="F17"/>
  <c r="F16" l="1"/>
  <c r="I24"/>
  <c r="I17" s="1"/>
  <c r="I16" s="1"/>
  <c r="I90" s="1"/>
  <c r="F90" l="1"/>
</calcChain>
</file>

<file path=xl/sharedStrings.xml><?xml version="1.0" encoding="utf-8"?>
<sst xmlns="http://schemas.openxmlformats.org/spreadsheetml/2006/main" count="82" uniqueCount="50">
  <si>
    <t>(PESOS)</t>
  </si>
  <si>
    <t>Aprobado (d)</t>
  </si>
  <si>
    <t>Devengado</t>
  </si>
  <si>
    <t>Pagado</t>
  </si>
  <si>
    <t>Estado Analítico del Ejercicio del Presupuesto de Egresos Detallado - LDF</t>
  </si>
  <si>
    <t>Egresos</t>
  </si>
  <si>
    <t>Subejercicio (e)</t>
  </si>
  <si>
    <t xml:space="preserve">Ampliaciones/ (Reducciones) </t>
  </si>
  <si>
    <t xml:space="preserve">Modificado </t>
  </si>
  <si>
    <t>III. Total de Egresos (III = I + II)</t>
  </si>
  <si>
    <t>Clasificación Funcional (Finalidad y Función)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</si>
  <si>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</si>
  <si>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</si>
  <si>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</si>
  <si>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</si>
  <si>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</si>
  <si>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</si>
  <si>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</si>
  <si>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</si>
  <si>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</si>
  <si>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</si>
  <si>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</si>
  <si>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</si>
  <si>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</si>
  <si>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</si>
  <si>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</si>
  <si>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</si>
  <si>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</si>
  <si>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</si>
  <si>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</si>
  <si>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</si>
  <si>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</si>
  <si>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</si>
  <si>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</si>
  <si>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</si>
  <si>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</si>
  <si>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</si>
  <si>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</si>
  <si>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</si>
  <si>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</si>
  <si>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</si>
  <si>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</si>
  <si>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</si>
  <si>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</si>
  <si>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</si>
  <si>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ORGANISMO INTERMUNICIPAL METROPOLITANO DE AGUA POTABLE, ALCANTARILLADO, SANEAMIENTO Y SERVICIOS CONEXOS DE LOS MUNICIPIOS DE CERRO DE SAN PEDRO, SAN LUIS POTOSÍ Y SOLEDAD DE GRACIANO SÁNCHEZ</t>
  </si>
  <si>
    <t>"Bajo protesta de decir verdad declaramos que los Estados Financieros y sus notas son razonablemente correctos y son responsabilidad del emisor"</t>
  </si>
  <si>
    <t>Concepto ©</t>
  </si>
  <si>
    <t>Anexo ADF-08</t>
  </si>
  <si>
    <t>Del 1 de enero al 31 Diciembre de 2021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</si>
</sst>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43" fontId="7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2" fillId="0" borderId="5" xfId="0" applyFont="1" applyBorder="1" applyAlignment="1">
      <alignment horizontal="justify"/>
    </xf>
    <xf numFmtId="0" fontId="2" fillId="0" borderId="6" xfId="0" applyFont="1" applyBorder="1" applyAlignment="1">
      <alignment horizontal="justify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justify"/>
    </xf>
    <xf numFmtId="0" fontId="2" fillId="0" borderId="10" xfId="0" applyFont="1" applyBorder="1" applyAlignment="1">
      <alignment horizontal="justify"/>
    </xf>
    <xf numFmtId="0" fontId="2" fillId="0" borderId="10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2" fillId="0" borderId="6" xfId="0" applyFont="1" applyBorder="1" applyAlignment="1">
      <alignment horizontal="center" wrapText="1"/>
    </xf>
    <xf numFmtId="4" fontId="3" fillId="0" borderId="0" xfId="0" applyNumberFormat="1" applyFont="1"/>
    <xf numFmtId="4" fontId="3" fillId="2" borderId="0" xfId="0" applyNumberFormat="1" applyFont="1" applyFill="1"/>
    <xf numFmtId="4" fontId="1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4" fontId="2" fillId="0" borderId="6" xfId="0" applyNumberFormat="1" applyFont="1" applyBorder="1" applyAlignment="1">
      <alignment horizontal="right" wrapText="1"/>
    </xf>
    <xf numFmtId="4" fontId="2" fillId="0" borderId="6" xfId="0" applyNumberFormat="1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3" fillId="0" borderId="0" xfId="0" applyFont="1" applyBorder="1"/>
    <xf numFmtId="0" fontId="2" fillId="3" borderId="1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" fontId="6" fillId="0" borderId="6" xfId="0" applyNumberFormat="1" applyFont="1" applyBorder="1" applyAlignment="1">
      <alignment horizontal="right"/>
    </xf>
    <xf numFmtId="43" fontId="1" fillId="0" borderId="6" xfId="2" applyFont="1" applyBorder="1" applyAlignment="1">
      <alignment horizontal="right"/>
    </xf>
    <xf numFmtId="43" fontId="2" fillId="0" borderId="6" xfId="2" applyFont="1" applyBorder="1" applyAlignment="1">
      <alignment horizontal="right"/>
    </xf>
    <xf numFmtId="2" fontId="1" fillId="0" borderId="6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0" fontId="1" fillId="0" borderId="0" xfId="0" applyFont="1" applyBorder="1"/>
    <xf numFmtId="0" fontId="2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0" fillId="0" borderId="0" xfId="0" applyFont="1" applyBorder="1"/>
    <xf numFmtId="0" fontId="8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/>
    </xf>
    <xf numFmtId="0" fontId="9" fillId="0" borderId="0" xfId="0" applyFo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0" borderId="2" xfId="0" applyFont="1" applyBorder="1" applyAlignment="1">
      <alignment horizontal="justify" wrapText="1"/>
    </xf>
    <xf numFmtId="0" fontId="2" fillId="0" borderId="15" xfId="0" applyFont="1" applyBorder="1" applyAlignment="1">
      <alignment horizontal="justify" wrapText="1"/>
    </xf>
    <xf numFmtId="0" fontId="2" fillId="0" borderId="5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</cellXfs>
  <cellStyles count="3">
    <cellStyle name="Millares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161924</xdr:colOff>
      <xdr:row>8</xdr:row>
      <xdr:rowOff>0</xdr:rowOff>
    </xdr:from>
    <xdr:to>
      <xdr:col>2</xdr:col>
      <xdr:colOff>1419225</xdr:colOff>
      <xdr:row>11</xdr:row>
      <xdr:rowOff>19050</xdr:rowOff>
    </xdr:to>
    <xdr:pic>
      <xdr:nvPicPr>
        <xdr:cNvPr id="3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95349" y="1524000"/>
          <a:ext cx="1990726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619125</xdr:colOff>
      <xdr:row>95</xdr:row>
      <xdr:rowOff>123855</xdr:rowOff>
    </xdr:from>
    <xdr:to>
      <xdr:col>2</xdr:col>
      <xdr:colOff>4848225</xdr:colOff>
      <xdr:row>98</xdr:row>
      <xdr:rowOff>144180</xdr:rowOff>
    </xdr:to>
    <xdr:grpSp>
      <xdr:nvGrpSpPr>
        <xdr:cNvPr id="4" name="3 Grupo"/>
        <xdr:cNvGrpSpPr/>
      </xdr:nvGrpSpPr>
      <xdr:grpSpPr>
        <a:xfrm>
          <a:off x="1355725" y="14982855"/>
          <a:ext cx="4965700" cy="553725"/>
          <a:chOff x="4166060" y="30783141"/>
          <a:chExt cx="2008678" cy="382228"/>
        </a:xfrm>
      </xdr:grpSpPr>
      <xdr:sp macro="" textlink="">
        <xdr:nvSpPr>
          <xdr:cNvPr id="5" name="4 Rectángulo"/>
          <xdr:cNvSpPr/>
        </xdr:nvSpPr>
        <xdr:spPr>
          <a:xfrm>
            <a:off x="4166060" y="30783141"/>
            <a:ext cx="1961156" cy="382228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ing.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José Enrique Torres López</a:t>
            </a: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General  (Autorizó)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6" name="5 Conector recto"/>
          <xdr:cNvCxnSpPr/>
        </xdr:nvCxnSpPr>
        <xdr:spPr>
          <a:xfrm>
            <a:off x="4229077" y="30823826"/>
            <a:ext cx="1945661" cy="2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619125</xdr:colOff>
      <xdr:row>95</xdr:row>
      <xdr:rowOff>171441</xdr:rowOff>
    </xdr:from>
    <xdr:to>
      <xdr:col>8</xdr:col>
      <xdr:colOff>952499</xdr:colOff>
      <xdr:row>97</xdr:row>
      <xdr:rowOff>148103</xdr:rowOff>
    </xdr:to>
    <xdr:grpSp>
      <xdr:nvGrpSpPr>
        <xdr:cNvPr id="10" name="9 Grupo"/>
        <xdr:cNvGrpSpPr/>
      </xdr:nvGrpSpPr>
      <xdr:grpSpPr>
        <a:xfrm>
          <a:off x="8410575" y="15030441"/>
          <a:ext cx="5292724" cy="357662"/>
          <a:chOff x="4418135" y="30783162"/>
          <a:chExt cx="1672174" cy="330860"/>
        </a:xfrm>
      </xdr:grpSpPr>
      <xdr:sp macro="" textlink="">
        <xdr:nvSpPr>
          <xdr:cNvPr id="11" name="10 Rectángulo"/>
          <xdr:cNvSpPr/>
        </xdr:nvSpPr>
        <xdr:spPr>
          <a:xfrm>
            <a:off x="4448193" y="30783162"/>
            <a:ext cx="1642116" cy="330860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 Salvador Medrano Argote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 de Administración y Finanzas (Elaboró)</a:t>
            </a:r>
          </a:p>
        </xdr:txBody>
      </xdr:sp>
      <xdr:cxnSp macro="">
        <xdr:nvCxnSpPr>
          <xdr:cNvPr id="12" name="11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4504764</xdr:colOff>
      <xdr:row>103</xdr:row>
      <xdr:rowOff>0</xdr:rowOff>
    </xdr:from>
    <xdr:to>
      <xdr:col>5</xdr:col>
      <xdr:colOff>1154206</xdr:colOff>
      <xdr:row>104</xdr:row>
      <xdr:rowOff>167163</xdr:rowOff>
    </xdr:to>
    <xdr:grpSp>
      <xdr:nvGrpSpPr>
        <xdr:cNvPr id="13" name="12 Grupo"/>
        <xdr:cNvGrpSpPr/>
      </xdr:nvGrpSpPr>
      <xdr:grpSpPr>
        <a:xfrm>
          <a:off x="5977964" y="16306800"/>
          <a:ext cx="4332942" cy="357663"/>
          <a:chOff x="4418135" y="30783186"/>
          <a:chExt cx="1642321" cy="245249"/>
        </a:xfrm>
      </xdr:grpSpPr>
      <xdr:sp macro="" textlink="">
        <xdr:nvSpPr>
          <xdr:cNvPr id="14" name="13 Rectángulo"/>
          <xdr:cNvSpPr/>
        </xdr:nvSpPr>
        <xdr:spPr>
          <a:xfrm>
            <a:off x="4448193" y="30783186"/>
            <a:ext cx="1612263" cy="245249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 Rafael Murguia Garduño 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Contralor Interno (Revisó)</a:t>
            </a:r>
          </a:p>
        </xdr:txBody>
      </xdr:sp>
      <xdr:cxnSp macro="">
        <xdr:nvCxnSpPr>
          <xdr:cNvPr id="15" name="14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  <pageSetUpPr fitToPage="1"/>
  </sheetPr>
  <dimension ref="B6:N119"/>
  <sheetViews>
    <sheetView tabSelected="1" topLeftCell="D100" zoomScale="150" zoomScaleNormal="150" workbookViewId="0">
      <selection activeCell="F110" sqref="F110"/>
    </sheetView>
  </sheetViews>
  <sheetFormatPr baseColWidth="10" defaultColWidth="11" defaultRowHeight="12"/>
  <cols>
    <col min="1" max="2" width="11" style="1"/>
    <col min="3" max="3" width="77" style="1" customWidth="1"/>
    <col min="4" max="4" width="17.7109375" style="1" customWidth="1"/>
    <col min="5" max="5" width="20.42578125" style="1" customWidth="1"/>
    <col min="6" max="6" width="17.7109375" style="1" customWidth="1"/>
    <col min="7" max="7" width="19.28515625" style="1" customWidth="1"/>
    <col min="8" max="8" width="16.85546875" style="1" customWidth="1"/>
    <col min="9" max="9" width="18.140625" style="1" bestFit="1" customWidth="1"/>
    <col min="10" max="10" width="11" style="1"/>
    <col min="11" max="12" width="13" style="1" bestFit="1" customWidth="1"/>
    <col min="13" max="13" width="14.28515625" style="1" customWidth="1"/>
    <col min="14" max="16384" width="11" style="1"/>
  </cols>
  <sheetData>
    <row r="6" spans="2:13" ht="12.75" thickBot="1">
      <c r="I6" s="33" t="s">
        <v>48</v>
      </c>
    </row>
    <row r="7" spans="2:13" ht="66.95" hidden="1" customHeight="1" thickBot="1">
      <c r="B7" s="39"/>
      <c r="C7" s="40"/>
      <c r="D7" s="40"/>
      <c r="E7" s="40"/>
      <c r="F7" s="40"/>
      <c r="G7" s="40"/>
      <c r="H7" s="40"/>
      <c r="I7" s="41"/>
    </row>
    <row r="8" spans="2:13" ht="28.5" customHeight="1">
      <c r="B8" s="51" t="s">
        <v>45</v>
      </c>
      <c r="C8" s="52"/>
      <c r="D8" s="52"/>
      <c r="E8" s="52"/>
      <c r="F8" s="52"/>
      <c r="G8" s="52"/>
      <c r="H8" s="52"/>
      <c r="I8" s="53"/>
    </row>
    <row r="9" spans="2:13">
      <c r="B9" s="54" t="s">
        <v>4</v>
      </c>
      <c r="C9" s="55"/>
      <c r="D9" s="55"/>
      <c r="E9" s="55"/>
      <c r="F9" s="55"/>
      <c r="G9" s="55"/>
      <c r="H9" s="55"/>
      <c r="I9" s="56"/>
    </row>
    <row r="10" spans="2:13">
      <c r="B10" s="54" t="s">
        <v>10</v>
      </c>
      <c r="C10" s="55"/>
      <c r="D10" s="55"/>
      <c r="E10" s="55"/>
      <c r="F10" s="55"/>
      <c r="G10" s="55"/>
      <c r="H10" s="55"/>
      <c r="I10" s="56"/>
    </row>
    <row r="11" spans="2:13">
      <c r="B11" s="54" t="s">
        <v>49</v>
      </c>
      <c r="C11" s="55"/>
      <c r="D11" s="55"/>
      <c r="E11" s="55"/>
      <c r="F11" s="55"/>
      <c r="G11" s="55"/>
      <c r="H11" s="55"/>
      <c r="I11" s="56"/>
    </row>
    <row r="12" spans="2:13" ht="12.75" thickBot="1">
      <c r="B12" s="57" t="s">
        <v>0</v>
      </c>
      <c r="C12" s="58"/>
      <c r="D12" s="58"/>
      <c r="E12" s="58"/>
      <c r="F12" s="58"/>
      <c r="G12" s="58"/>
      <c r="H12" s="58"/>
      <c r="I12" s="59"/>
    </row>
    <row r="13" spans="2:13" ht="12.75" thickBot="1">
      <c r="B13" s="42" t="s">
        <v>47</v>
      </c>
      <c r="C13" s="43"/>
      <c r="D13" s="46" t="s">
        <v>5</v>
      </c>
      <c r="E13" s="47"/>
      <c r="F13" s="47"/>
      <c r="G13" s="47"/>
      <c r="H13" s="48"/>
      <c r="I13" s="49" t="s">
        <v>6</v>
      </c>
    </row>
    <row r="14" spans="2:13" ht="32.25" customHeight="1" thickBot="1">
      <c r="B14" s="44"/>
      <c r="C14" s="45"/>
      <c r="D14" s="19" t="s">
        <v>1</v>
      </c>
      <c r="E14" s="19" t="s">
        <v>7</v>
      </c>
      <c r="F14" s="19" t="s">
        <v>8</v>
      </c>
      <c r="G14" s="19" t="s">
        <v>2</v>
      </c>
      <c r="H14" s="19" t="s">
        <v>3</v>
      </c>
      <c r="I14" s="50"/>
    </row>
    <row r="15" spans="2:13">
      <c r="B15" s="60"/>
      <c r="C15" s="61"/>
      <c r="D15" s="10"/>
      <c r="E15" s="10"/>
      <c r="F15" s="10"/>
      <c r="G15" s="10"/>
      <c r="H15" s="10"/>
      <c r="I15" s="10"/>
    </row>
    <row r="16" spans="2:13">
      <c r="B16" s="62" t="s">
        <v>11</v>
      </c>
      <c r="C16" s="63"/>
      <c r="D16" s="15">
        <f t="shared" ref="D16:I16" si="0">D17+D27+D36+D47</f>
        <v>1419472453.3599999</v>
      </c>
      <c r="E16" s="15">
        <f t="shared" si="0"/>
        <v>-250896733.75</v>
      </c>
      <c r="F16" s="15">
        <f t="shared" si="0"/>
        <v>1168575719.6100001</v>
      </c>
      <c r="G16" s="15">
        <f t="shared" si="0"/>
        <v>1160962716.8200002</v>
      </c>
      <c r="H16" s="15">
        <f t="shared" si="0"/>
        <v>926504929.09000003</v>
      </c>
      <c r="I16" s="15">
        <f t="shared" si="0"/>
        <v>7613002.7899998846</v>
      </c>
      <c r="K16" s="11"/>
      <c r="L16" s="11"/>
      <c r="M16" s="12"/>
    </row>
    <row r="17" spans="2:14">
      <c r="B17" s="34" t="s">
        <v>12</v>
      </c>
      <c r="C17" s="35"/>
      <c r="D17" s="13">
        <f>SUM(D18:D25)</f>
        <v>262364707.26999998</v>
      </c>
      <c r="E17" s="13">
        <f>SUM(E18:E25)</f>
        <v>-58946674.020000003</v>
      </c>
      <c r="F17" s="13">
        <f t="shared" ref="F17:I17" si="1">SUM(F18:F25)</f>
        <v>203418033.24999997</v>
      </c>
      <c r="G17" s="13">
        <f t="shared" si="1"/>
        <v>198668447.15000001</v>
      </c>
      <c r="H17" s="13">
        <f t="shared" si="1"/>
        <v>193178664.57000002</v>
      </c>
      <c r="I17" s="13">
        <f t="shared" si="1"/>
        <v>4749586.0999999698</v>
      </c>
      <c r="K17" s="11"/>
      <c r="L17" s="11"/>
      <c r="M17" s="11"/>
    </row>
    <row r="18" spans="2:14">
      <c r="B18" s="8"/>
      <c r="C18" s="9" t="s">
        <v>13</v>
      </c>
      <c r="D18" s="14">
        <v>0</v>
      </c>
      <c r="E18" s="14">
        <v>0</v>
      </c>
      <c r="F18" s="13">
        <f>D18+E18</f>
        <v>0</v>
      </c>
      <c r="G18" s="14">
        <v>0</v>
      </c>
      <c r="H18" s="14">
        <v>0</v>
      </c>
      <c r="I18" s="13">
        <f t="shared" ref="I18:I25" si="2">F18-G18</f>
        <v>0</v>
      </c>
    </row>
    <row r="19" spans="2:14">
      <c r="B19" s="8"/>
      <c r="C19" s="9" t="s">
        <v>14</v>
      </c>
      <c r="D19" s="14">
        <v>0</v>
      </c>
      <c r="E19" s="14">
        <v>0</v>
      </c>
      <c r="F19" s="13">
        <f t="shared" ref="F19:F25" si="3">D19+E19</f>
        <v>0</v>
      </c>
      <c r="G19" s="14">
        <v>0</v>
      </c>
      <c r="H19" s="14">
        <v>0</v>
      </c>
      <c r="I19" s="13">
        <f t="shared" si="2"/>
        <v>0</v>
      </c>
    </row>
    <row r="20" spans="2:14">
      <c r="B20" s="8"/>
      <c r="C20" s="9" t="s">
        <v>15</v>
      </c>
      <c r="D20" s="14">
        <v>0</v>
      </c>
      <c r="E20" s="14">
        <v>0</v>
      </c>
      <c r="F20" s="13">
        <f t="shared" si="3"/>
        <v>0</v>
      </c>
      <c r="G20" s="14">
        <v>0</v>
      </c>
      <c r="H20" s="14">
        <v>0</v>
      </c>
      <c r="I20" s="13">
        <f t="shared" si="2"/>
        <v>0</v>
      </c>
    </row>
    <row r="21" spans="2:14">
      <c r="B21" s="8"/>
      <c r="C21" s="9" t="s">
        <v>16</v>
      </c>
      <c r="D21" s="14">
        <v>0</v>
      </c>
      <c r="E21" s="14">
        <v>0</v>
      </c>
      <c r="F21" s="13">
        <f t="shared" si="3"/>
        <v>0</v>
      </c>
      <c r="G21" s="14">
        <v>0</v>
      </c>
      <c r="H21" s="14">
        <v>0</v>
      </c>
      <c r="I21" s="13">
        <f t="shared" si="2"/>
        <v>0</v>
      </c>
    </row>
    <row r="22" spans="2:14">
      <c r="B22" s="8"/>
      <c r="C22" s="9" t="s">
        <v>17</v>
      </c>
      <c r="D22" s="13">
        <v>242021004.16999999</v>
      </c>
      <c r="E22" s="13">
        <v>-52470246.520000003</v>
      </c>
      <c r="F22" s="13">
        <f t="shared" si="3"/>
        <v>189550757.64999998</v>
      </c>
      <c r="G22" s="13">
        <v>185084986.71000001</v>
      </c>
      <c r="H22" s="13">
        <v>179606768.52000001</v>
      </c>
      <c r="I22" s="13">
        <f t="shared" si="2"/>
        <v>4465770.9399999678</v>
      </c>
    </row>
    <row r="23" spans="2:14">
      <c r="B23" s="8"/>
      <c r="C23" s="9" t="s">
        <v>18</v>
      </c>
      <c r="D23" s="14">
        <v>0</v>
      </c>
      <c r="E23" s="13">
        <v>0</v>
      </c>
      <c r="F23" s="13">
        <f t="shared" si="3"/>
        <v>0</v>
      </c>
      <c r="G23" s="14">
        <v>0</v>
      </c>
      <c r="H23" s="14">
        <v>0</v>
      </c>
      <c r="I23" s="13">
        <f t="shared" si="2"/>
        <v>0</v>
      </c>
    </row>
    <row r="24" spans="2:14">
      <c r="B24" s="8"/>
      <c r="C24" s="9" t="s">
        <v>19</v>
      </c>
      <c r="D24" s="13">
        <v>0</v>
      </c>
      <c r="E24" s="13">
        <v>0</v>
      </c>
      <c r="F24" s="13">
        <f t="shared" si="3"/>
        <v>0</v>
      </c>
      <c r="G24" s="13">
        <v>0</v>
      </c>
      <c r="H24" s="13">
        <v>0</v>
      </c>
      <c r="I24" s="13">
        <f t="shared" si="2"/>
        <v>0</v>
      </c>
    </row>
    <row r="25" spans="2:14">
      <c r="B25" s="8"/>
      <c r="C25" s="9" t="s">
        <v>20</v>
      </c>
      <c r="D25" s="13">
        <v>20343703.100000001</v>
      </c>
      <c r="E25" s="13">
        <v>-6476427.5</v>
      </c>
      <c r="F25" s="13">
        <f t="shared" si="3"/>
        <v>13867275.600000001</v>
      </c>
      <c r="G25" s="13">
        <v>13583460.439999999</v>
      </c>
      <c r="H25" s="13">
        <v>13571896.050000001</v>
      </c>
      <c r="I25" s="13">
        <f t="shared" si="2"/>
        <v>283815.16000000201</v>
      </c>
    </row>
    <row r="26" spans="2:14">
      <c r="B26" s="2"/>
      <c r="C26" s="3"/>
      <c r="D26" s="4"/>
      <c r="E26" s="4"/>
      <c r="F26" s="4"/>
      <c r="G26" s="4"/>
      <c r="H26" s="4"/>
      <c r="I26" s="4"/>
    </row>
    <row r="27" spans="2:14">
      <c r="B27" s="34" t="s">
        <v>21</v>
      </c>
      <c r="C27" s="35"/>
      <c r="D27" s="16">
        <f>SUM(D28:D34)</f>
        <v>902565905.03999996</v>
      </c>
      <c r="E27" s="16">
        <f t="shared" ref="E27:I27" si="4">SUM(E28:E34)</f>
        <v>-174211871.78</v>
      </c>
      <c r="F27" s="16">
        <f t="shared" si="4"/>
        <v>728354033.25999999</v>
      </c>
      <c r="G27" s="16">
        <f t="shared" si="4"/>
        <v>725571033.17000008</v>
      </c>
      <c r="H27" s="16">
        <f t="shared" si="4"/>
        <v>496735700.89999998</v>
      </c>
      <c r="I27" s="16">
        <f t="shared" si="4"/>
        <v>2783000.0899999142</v>
      </c>
      <c r="K27" s="11"/>
      <c r="N27" s="11"/>
    </row>
    <row r="28" spans="2:14">
      <c r="B28" s="8"/>
      <c r="C28" s="9" t="s">
        <v>22</v>
      </c>
      <c r="D28" s="13">
        <v>204441149.66999999</v>
      </c>
      <c r="E28" s="13">
        <v>-60112572.210000001</v>
      </c>
      <c r="F28" s="13">
        <f>+D28+E28</f>
        <v>144328577.45999998</v>
      </c>
      <c r="G28" s="13">
        <v>143800352.94999999</v>
      </c>
      <c r="H28" s="13">
        <v>76988399.959999993</v>
      </c>
      <c r="I28" s="13">
        <f>F28-G28</f>
        <v>528224.50999999046</v>
      </c>
    </row>
    <row r="29" spans="2:14">
      <c r="B29" s="8"/>
      <c r="C29" s="9" t="s">
        <v>23</v>
      </c>
      <c r="D29" s="13">
        <v>698124755.37</v>
      </c>
      <c r="E29" s="13">
        <v>-114099299.56999999</v>
      </c>
      <c r="F29" s="13">
        <f>+D29+E29</f>
        <v>584025455.79999995</v>
      </c>
      <c r="G29" s="13">
        <v>581770680.22000003</v>
      </c>
      <c r="H29" s="13">
        <v>419747300.94</v>
      </c>
      <c r="I29" s="13">
        <f t="shared" ref="I29:I34" si="5">F29-G29</f>
        <v>2254775.5799999237</v>
      </c>
    </row>
    <row r="30" spans="2:14">
      <c r="B30" s="8"/>
      <c r="C30" s="9" t="s">
        <v>24</v>
      </c>
      <c r="D30" s="13">
        <v>0</v>
      </c>
      <c r="E30" s="13">
        <v>0</v>
      </c>
      <c r="F30" s="13">
        <f t="shared" ref="F30:F34" si="6">+D30+E30</f>
        <v>0</v>
      </c>
      <c r="G30" s="13">
        <v>0</v>
      </c>
      <c r="H30" s="13">
        <v>0</v>
      </c>
      <c r="I30" s="13">
        <f t="shared" si="5"/>
        <v>0</v>
      </c>
    </row>
    <row r="31" spans="2:14">
      <c r="B31" s="8"/>
      <c r="C31" s="9" t="s">
        <v>25</v>
      </c>
      <c r="D31" s="13">
        <v>0</v>
      </c>
      <c r="E31" s="13">
        <v>0</v>
      </c>
      <c r="F31" s="13">
        <f t="shared" si="6"/>
        <v>0</v>
      </c>
      <c r="G31" s="13">
        <v>0</v>
      </c>
      <c r="H31" s="13">
        <v>0</v>
      </c>
      <c r="I31" s="13">
        <f t="shared" si="5"/>
        <v>0</v>
      </c>
    </row>
    <row r="32" spans="2:14">
      <c r="B32" s="8"/>
      <c r="C32" s="9" t="s">
        <v>26</v>
      </c>
      <c r="D32" s="13">
        <v>0</v>
      </c>
      <c r="E32" s="13">
        <v>0</v>
      </c>
      <c r="F32" s="13">
        <f t="shared" si="6"/>
        <v>0</v>
      </c>
      <c r="G32" s="13">
        <v>0</v>
      </c>
      <c r="H32" s="13">
        <v>0</v>
      </c>
      <c r="I32" s="13">
        <f t="shared" si="5"/>
        <v>0</v>
      </c>
    </row>
    <row r="33" spans="2:9">
      <c r="B33" s="8"/>
      <c r="C33" s="9" t="s">
        <v>27</v>
      </c>
      <c r="D33" s="13">
        <v>0</v>
      </c>
      <c r="E33" s="13">
        <v>0</v>
      </c>
      <c r="F33" s="13">
        <f t="shared" si="6"/>
        <v>0</v>
      </c>
      <c r="G33" s="13">
        <v>0</v>
      </c>
      <c r="H33" s="13">
        <v>0</v>
      </c>
      <c r="I33" s="13">
        <f t="shared" si="5"/>
        <v>0</v>
      </c>
    </row>
    <row r="34" spans="2:9">
      <c r="B34" s="8"/>
      <c r="C34" s="9" t="s">
        <v>28</v>
      </c>
      <c r="D34" s="13">
        <v>0</v>
      </c>
      <c r="E34" s="13">
        <v>0</v>
      </c>
      <c r="F34" s="13">
        <f t="shared" si="6"/>
        <v>0</v>
      </c>
      <c r="G34" s="13">
        <v>0</v>
      </c>
      <c r="H34" s="13">
        <v>0</v>
      </c>
      <c r="I34" s="13">
        <f t="shared" si="5"/>
        <v>0</v>
      </c>
    </row>
    <row r="35" spans="2:9">
      <c r="B35" s="2"/>
      <c r="C35" s="3"/>
      <c r="D35" s="4"/>
      <c r="E35" s="4"/>
      <c r="F35" s="4"/>
      <c r="G35" s="4"/>
      <c r="H35" s="4"/>
      <c r="I35" s="4"/>
    </row>
    <row r="36" spans="2:9">
      <c r="B36" s="34" t="s">
        <v>29</v>
      </c>
      <c r="C36" s="35"/>
      <c r="D36" s="16">
        <f>SUM(D37:D45)</f>
        <v>4800508.37</v>
      </c>
      <c r="E36" s="16">
        <f t="shared" ref="E36:I36" si="7">SUM(E37:E45)</f>
        <v>1846791.74</v>
      </c>
      <c r="F36" s="16">
        <f t="shared" si="7"/>
        <v>6647300.1100000003</v>
      </c>
      <c r="G36" s="16">
        <f t="shared" si="7"/>
        <v>6566883.5099999998</v>
      </c>
      <c r="H36" s="16">
        <f t="shared" si="7"/>
        <v>6434210.6299999999</v>
      </c>
      <c r="I36" s="16">
        <f t="shared" si="7"/>
        <v>80416.600000000559</v>
      </c>
    </row>
    <row r="37" spans="2:9">
      <c r="B37" s="8"/>
      <c r="C37" s="9" t="s">
        <v>30</v>
      </c>
      <c r="D37" s="13">
        <v>0</v>
      </c>
      <c r="E37" s="13">
        <v>0</v>
      </c>
      <c r="F37" s="13">
        <f>D37+E37</f>
        <v>0</v>
      </c>
      <c r="G37" s="13">
        <v>0</v>
      </c>
      <c r="H37" s="13">
        <v>0</v>
      </c>
      <c r="I37" s="13">
        <f t="shared" ref="I37:I42" si="8">F37-G37</f>
        <v>0</v>
      </c>
    </row>
    <row r="38" spans="2:9">
      <c r="B38" s="8"/>
      <c r="C38" s="9" t="s">
        <v>31</v>
      </c>
      <c r="D38" s="13">
        <v>0</v>
      </c>
      <c r="E38" s="13">
        <v>0</v>
      </c>
      <c r="F38" s="13">
        <f t="shared" ref="F38:F45" si="9">D38+E38</f>
        <v>0</v>
      </c>
      <c r="G38" s="13">
        <v>0</v>
      </c>
      <c r="H38" s="13">
        <v>0</v>
      </c>
      <c r="I38" s="13">
        <f t="shared" si="8"/>
        <v>0</v>
      </c>
    </row>
    <row r="39" spans="2:9">
      <c r="B39" s="8"/>
      <c r="C39" s="9" t="s">
        <v>32</v>
      </c>
      <c r="D39" s="13">
        <v>0</v>
      </c>
      <c r="E39" s="13">
        <v>0</v>
      </c>
      <c r="F39" s="13">
        <f t="shared" si="9"/>
        <v>0</v>
      </c>
      <c r="G39" s="13">
        <v>0</v>
      </c>
      <c r="H39" s="13">
        <v>0</v>
      </c>
      <c r="I39" s="13">
        <f t="shared" si="8"/>
        <v>0</v>
      </c>
    </row>
    <row r="40" spans="2:9">
      <c r="B40" s="8"/>
      <c r="C40" s="9" t="s">
        <v>33</v>
      </c>
      <c r="D40" s="13">
        <v>0</v>
      </c>
      <c r="E40" s="13">
        <v>0</v>
      </c>
      <c r="F40" s="13">
        <f t="shared" si="9"/>
        <v>0</v>
      </c>
      <c r="G40" s="13">
        <v>0</v>
      </c>
      <c r="H40" s="13">
        <v>0</v>
      </c>
      <c r="I40" s="13">
        <f t="shared" si="8"/>
        <v>0</v>
      </c>
    </row>
    <row r="41" spans="2:9">
      <c r="B41" s="8"/>
      <c r="C41" s="9" t="s">
        <v>34</v>
      </c>
      <c r="D41" s="13">
        <v>0</v>
      </c>
      <c r="E41" s="13">
        <v>0</v>
      </c>
      <c r="F41" s="13">
        <f t="shared" si="9"/>
        <v>0</v>
      </c>
      <c r="G41" s="13">
        <v>0</v>
      </c>
      <c r="H41" s="13">
        <v>0</v>
      </c>
      <c r="I41" s="13">
        <f t="shared" si="8"/>
        <v>0</v>
      </c>
    </row>
    <row r="42" spans="2:9">
      <c r="B42" s="8"/>
      <c r="C42" s="9" t="s">
        <v>35</v>
      </c>
      <c r="D42" s="13">
        <v>0</v>
      </c>
      <c r="E42" s="13">
        <v>0</v>
      </c>
      <c r="F42" s="13">
        <f t="shared" si="9"/>
        <v>0</v>
      </c>
      <c r="G42" s="13">
        <v>0</v>
      </c>
      <c r="H42" s="13">
        <v>0</v>
      </c>
      <c r="I42" s="13">
        <f t="shared" si="8"/>
        <v>0</v>
      </c>
    </row>
    <row r="43" spans="2:9">
      <c r="B43" s="8"/>
      <c r="C43" s="9" t="s">
        <v>36</v>
      </c>
      <c r="D43" s="13">
        <v>0</v>
      </c>
      <c r="E43" s="13">
        <v>0</v>
      </c>
      <c r="F43" s="13">
        <f t="shared" si="9"/>
        <v>0</v>
      </c>
      <c r="G43" s="13">
        <v>0</v>
      </c>
      <c r="H43" s="13">
        <v>0</v>
      </c>
      <c r="I43" s="13">
        <f>F43-G43</f>
        <v>0</v>
      </c>
    </row>
    <row r="44" spans="2:9">
      <c r="B44" s="8"/>
      <c r="C44" s="9" t="s">
        <v>37</v>
      </c>
      <c r="D44" s="13">
        <v>4800508.37</v>
      </c>
      <c r="E44" s="13">
        <v>1846791.74</v>
      </c>
      <c r="F44" s="13">
        <f t="shared" si="9"/>
        <v>6647300.1100000003</v>
      </c>
      <c r="G44" s="13">
        <v>6566883.5099999998</v>
      </c>
      <c r="H44" s="13">
        <v>6434210.6299999999</v>
      </c>
      <c r="I44" s="13">
        <f>F44-G44</f>
        <v>80416.600000000559</v>
      </c>
    </row>
    <row r="45" spans="2:9">
      <c r="B45" s="8"/>
      <c r="C45" s="9" t="s">
        <v>38</v>
      </c>
      <c r="D45" s="13">
        <v>0</v>
      </c>
      <c r="E45" s="13">
        <v>0</v>
      </c>
      <c r="F45" s="13">
        <f t="shared" si="9"/>
        <v>0</v>
      </c>
      <c r="G45" s="13">
        <v>0</v>
      </c>
      <c r="H45" s="13">
        <v>0</v>
      </c>
      <c r="I45" s="13">
        <f>F45-G45</f>
        <v>0</v>
      </c>
    </row>
    <row r="46" spans="2:9">
      <c r="B46" s="2"/>
      <c r="C46" s="3"/>
      <c r="D46" s="4"/>
      <c r="E46" s="4"/>
      <c r="F46" s="4"/>
      <c r="G46" s="4"/>
      <c r="H46" s="4"/>
      <c r="I46" s="4"/>
    </row>
    <row r="47" spans="2:9">
      <c r="B47" s="34" t="s">
        <v>39</v>
      </c>
      <c r="C47" s="35"/>
      <c r="D47" s="16">
        <f>SUM(D48:D51)</f>
        <v>249741332.68000001</v>
      </c>
      <c r="E47" s="16">
        <f t="shared" ref="E47:I47" si="10">SUM(E48:E51)</f>
        <v>-19584979.690000001</v>
      </c>
      <c r="F47" s="16">
        <f t="shared" si="10"/>
        <v>230156352.99000001</v>
      </c>
      <c r="G47" s="16">
        <f t="shared" si="10"/>
        <v>230156352.99000001</v>
      </c>
      <c r="H47" s="16">
        <f t="shared" si="10"/>
        <v>230156352.99000001</v>
      </c>
      <c r="I47" s="16">
        <f t="shared" si="10"/>
        <v>0</v>
      </c>
    </row>
    <row r="48" spans="2:9">
      <c r="B48" s="8"/>
      <c r="C48" s="9" t="s">
        <v>40</v>
      </c>
      <c r="D48" s="13">
        <v>0</v>
      </c>
      <c r="E48" s="13">
        <v>0</v>
      </c>
      <c r="F48" s="13">
        <f t="shared" ref="F48:F51" si="11">D48+E48</f>
        <v>0</v>
      </c>
      <c r="G48" s="13">
        <v>0</v>
      </c>
      <c r="H48" s="13">
        <v>0</v>
      </c>
      <c r="I48" s="13">
        <f t="shared" ref="I48:I51" si="12">F48-G48</f>
        <v>0</v>
      </c>
    </row>
    <row r="49" spans="2:9">
      <c r="B49" s="8"/>
      <c r="C49" s="9" t="s">
        <v>41</v>
      </c>
      <c r="D49" s="13">
        <v>0</v>
      </c>
      <c r="E49" s="13">
        <v>0</v>
      </c>
      <c r="F49" s="13">
        <f t="shared" si="11"/>
        <v>0</v>
      </c>
      <c r="G49" s="13">
        <v>0</v>
      </c>
      <c r="H49" s="13">
        <v>0</v>
      </c>
      <c r="I49" s="13">
        <f t="shared" si="12"/>
        <v>0</v>
      </c>
    </row>
    <row r="50" spans="2:9">
      <c r="B50" s="8"/>
      <c r="C50" s="9" t="s">
        <v>42</v>
      </c>
      <c r="D50" s="13">
        <v>0</v>
      </c>
      <c r="E50" s="13">
        <v>0</v>
      </c>
      <c r="F50" s="13">
        <f t="shared" si="11"/>
        <v>0</v>
      </c>
      <c r="G50" s="13">
        <v>0</v>
      </c>
      <c r="H50" s="13">
        <v>0</v>
      </c>
      <c r="I50" s="13">
        <f t="shared" si="12"/>
        <v>0</v>
      </c>
    </row>
    <row r="51" spans="2:9">
      <c r="B51" s="8"/>
      <c r="C51" s="9" t="s">
        <v>43</v>
      </c>
      <c r="D51" s="22">
        <v>249741332.68000001</v>
      </c>
      <c r="E51" s="22">
        <v>-19584979.690000001</v>
      </c>
      <c r="F51" s="22">
        <f t="shared" si="11"/>
        <v>230156352.99000001</v>
      </c>
      <c r="G51" s="22">
        <v>230156352.99000001</v>
      </c>
      <c r="H51" s="22">
        <v>230156352.99000001</v>
      </c>
      <c r="I51" s="22">
        <f t="shared" si="12"/>
        <v>0</v>
      </c>
    </row>
    <row r="52" spans="2:9">
      <c r="B52" s="2"/>
      <c r="C52" s="3"/>
      <c r="D52" s="21"/>
      <c r="E52" s="21"/>
      <c r="F52" s="21"/>
      <c r="G52" s="21"/>
      <c r="H52" s="21"/>
      <c r="I52" s="21"/>
    </row>
    <row r="53" spans="2:9">
      <c r="B53" s="34" t="s">
        <v>44</v>
      </c>
      <c r="C53" s="35"/>
      <c r="D53" s="16">
        <f>D54+D64+D73+D84</f>
        <v>73652763.640000001</v>
      </c>
      <c r="E53" s="16">
        <f t="shared" ref="E53:I53" si="13">E54+E64+E73+E84</f>
        <v>-34925388.909999996</v>
      </c>
      <c r="F53" s="16">
        <f t="shared" si="13"/>
        <v>38727374.730000004</v>
      </c>
      <c r="G53" s="16">
        <f>G54+G64+G73+G84</f>
        <v>38727374.719999999</v>
      </c>
      <c r="H53" s="16">
        <f t="shared" si="13"/>
        <v>11497744.470000001</v>
      </c>
      <c r="I53" s="16">
        <f t="shared" si="13"/>
        <v>9.9999997764825821E-3</v>
      </c>
    </row>
    <row r="54" spans="2:9">
      <c r="B54" s="34" t="s">
        <v>12</v>
      </c>
      <c r="C54" s="35"/>
      <c r="D54" s="13">
        <f>SUM(D55:D62)</f>
        <v>0</v>
      </c>
      <c r="E54" s="13">
        <f>SUM(E55:E62)</f>
        <v>0</v>
      </c>
      <c r="F54" s="13">
        <f t="shared" ref="F54:H54" si="14">SUM(F55:F62)</f>
        <v>0</v>
      </c>
      <c r="G54" s="13">
        <f>SUM(G55:G62)</f>
        <v>0</v>
      </c>
      <c r="H54" s="13">
        <f t="shared" si="14"/>
        <v>0</v>
      </c>
      <c r="I54" s="13">
        <f t="shared" ref="I54:I62" si="15">F54-G54</f>
        <v>0</v>
      </c>
    </row>
    <row r="55" spans="2:9">
      <c r="B55" s="8"/>
      <c r="C55" s="9" t="s">
        <v>13</v>
      </c>
      <c r="D55" s="13">
        <v>0</v>
      </c>
      <c r="E55" s="13">
        <v>0</v>
      </c>
      <c r="F55" s="13">
        <f t="shared" ref="F55:F62" si="16">D55+E55</f>
        <v>0</v>
      </c>
      <c r="G55" s="13">
        <v>0</v>
      </c>
      <c r="H55" s="13">
        <v>0</v>
      </c>
      <c r="I55" s="13">
        <f t="shared" si="15"/>
        <v>0</v>
      </c>
    </row>
    <row r="56" spans="2:9">
      <c r="B56" s="8"/>
      <c r="C56" s="9" t="s">
        <v>14</v>
      </c>
      <c r="D56" s="13">
        <v>0</v>
      </c>
      <c r="E56" s="13">
        <v>0</v>
      </c>
      <c r="F56" s="13">
        <f t="shared" si="16"/>
        <v>0</v>
      </c>
      <c r="G56" s="13">
        <v>0</v>
      </c>
      <c r="H56" s="13">
        <v>0</v>
      </c>
      <c r="I56" s="13">
        <f t="shared" si="15"/>
        <v>0</v>
      </c>
    </row>
    <row r="57" spans="2:9">
      <c r="B57" s="8"/>
      <c r="C57" s="9" t="s">
        <v>15</v>
      </c>
      <c r="D57" s="13">
        <v>0</v>
      </c>
      <c r="E57" s="13">
        <v>0</v>
      </c>
      <c r="F57" s="13">
        <f t="shared" si="16"/>
        <v>0</v>
      </c>
      <c r="G57" s="13">
        <v>0</v>
      </c>
      <c r="H57" s="13">
        <v>0</v>
      </c>
      <c r="I57" s="13">
        <f t="shared" si="15"/>
        <v>0</v>
      </c>
    </row>
    <row r="58" spans="2:9">
      <c r="B58" s="8"/>
      <c r="C58" s="9" t="s">
        <v>16</v>
      </c>
      <c r="D58" s="13">
        <v>0</v>
      </c>
      <c r="E58" s="13">
        <v>0</v>
      </c>
      <c r="F58" s="13">
        <f t="shared" si="16"/>
        <v>0</v>
      </c>
      <c r="G58" s="13">
        <v>0</v>
      </c>
      <c r="H58" s="13">
        <v>0</v>
      </c>
      <c r="I58" s="13">
        <f t="shared" si="15"/>
        <v>0</v>
      </c>
    </row>
    <row r="59" spans="2:9">
      <c r="B59" s="8"/>
      <c r="C59" s="9" t="s">
        <v>17</v>
      </c>
      <c r="D59" s="13">
        <v>0</v>
      </c>
      <c r="E59" s="13">
        <v>0</v>
      </c>
      <c r="F59" s="13">
        <f t="shared" si="16"/>
        <v>0</v>
      </c>
      <c r="G59" s="13">
        <v>0</v>
      </c>
      <c r="H59" s="13">
        <v>0</v>
      </c>
      <c r="I59" s="13">
        <f t="shared" si="15"/>
        <v>0</v>
      </c>
    </row>
    <row r="60" spans="2:9">
      <c r="B60" s="8"/>
      <c r="C60" s="9" t="s">
        <v>18</v>
      </c>
      <c r="D60" s="13">
        <v>0</v>
      </c>
      <c r="E60" s="13">
        <v>0</v>
      </c>
      <c r="F60" s="13">
        <f t="shared" si="16"/>
        <v>0</v>
      </c>
      <c r="G60" s="13">
        <v>0</v>
      </c>
      <c r="H60" s="13">
        <v>0</v>
      </c>
      <c r="I60" s="13">
        <f t="shared" si="15"/>
        <v>0</v>
      </c>
    </row>
    <row r="61" spans="2:9">
      <c r="B61" s="8"/>
      <c r="C61" s="9" t="s">
        <v>19</v>
      </c>
      <c r="D61" s="13">
        <v>0</v>
      </c>
      <c r="E61" s="13">
        <v>0</v>
      </c>
      <c r="F61" s="13">
        <f t="shared" si="16"/>
        <v>0</v>
      </c>
      <c r="G61" s="13">
        <v>0</v>
      </c>
      <c r="H61" s="13">
        <v>0</v>
      </c>
      <c r="I61" s="13">
        <f t="shared" si="15"/>
        <v>0</v>
      </c>
    </row>
    <row r="62" spans="2:9">
      <c r="B62" s="8"/>
      <c r="C62" s="9" t="s">
        <v>20</v>
      </c>
      <c r="D62" s="13">
        <v>0</v>
      </c>
      <c r="E62" s="13">
        <v>0</v>
      </c>
      <c r="F62" s="13">
        <f t="shared" si="16"/>
        <v>0</v>
      </c>
      <c r="G62" s="13">
        <v>0</v>
      </c>
      <c r="H62" s="13">
        <v>0</v>
      </c>
      <c r="I62" s="13">
        <f t="shared" si="15"/>
        <v>0</v>
      </c>
    </row>
    <row r="63" spans="2:9">
      <c r="B63" s="2"/>
      <c r="C63" s="3"/>
      <c r="D63" s="4"/>
      <c r="E63" s="4"/>
      <c r="F63" s="4"/>
      <c r="G63" s="4"/>
      <c r="H63" s="4"/>
      <c r="I63" s="4"/>
    </row>
    <row r="64" spans="2:9">
      <c r="B64" s="34" t="s">
        <v>21</v>
      </c>
      <c r="C64" s="35"/>
      <c r="D64" s="16">
        <f>SUM(D65:D71)</f>
        <v>73394096</v>
      </c>
      <c r="E64" s="16">
        <f t="shared" ref="E64:I64" si="17">SUM(E65:E71)</f>
        <v>-54510368.600000001</v>
      </c>
      <c r="F64" s="16">
        <f t="shared" si="17"/>
        <v>18883727.399999999</v>
      </c>
      <c r="G64" s="16">
        <f t="shared" si="17"/>
        <v>18883727.390000001</v>
      </c>
      <c r="H64" s="16">
        <f t="shared" si="17"/>
        <v>0</v>
      </c>
      <c r="I64" s="16">
        <f t="shared" si="17"/>
        <v>9.9999997764825821E-3</v>
      </c>
    </row>
    <row r="65" spans="2:9">
      <c r="B65" s="8"/>
      <c r="C65" s="9" t="s">
        <v>22</v>
      </c>
      <c r="D65" s="13">
        <v>27628846</v>
      </c>
      <c r="E65" s="13">
        <v>-16532529.99</v>
      </c>
      <c r="F65" s="13">
        <f>D65+E65</f>
        <v>11096316.01</v>
      </c>
      <c r="G65" s="13">
        <v>11096316</v>
      </c>
      <c r="H65" s="13">
        <v>0</v>
      </c>
      <c r="I65" s="13">
        <f t="shared" ref="I65:I71" si="18">F65-G65</f>
        <v>9.9999997764825821E-3</v>
      </c>
    </row>
    <row r="66" spans="2:9">
      <c r="B66" s="8"/>
      <c r="C66" s="9" t="s">
        <v>23</v>
      </c>
      <c r="D66" s="13">
        <v>45765250</v>
      </c>
      <c r="E66" s="13">
        <v>-37977838.609999999</v>
      </c>
      <c r="F66" s="13">
        <f>D66+E66</f>
        <v>7787411.3900000006</v>
      </c>
      <c r="G66" s="13">
        <v>7787411.3899999997</v>
      </c>
      <c r="H66" s="13">
        <v>0</v>
      </c>
      <c r="I66" s="13">
        <f t="shared" si="18"/>
        <v>0</v>
      </c>
    </row>
    <row r="67" spans="2:9">
      <c r="B67" s="8"/>
      <c r="C67" s="9" t="s">
        <v>24</v>
      </c>
      <c r="D67" s="13">
        <v>0</v>
      </c>
      <c r="E67" s="13">
        <v>0</v>
      </c>
      <c r="F67" s="13">
        <f t="shared" ref="F67:F71" si="19">D67+E67</f>
        <v>0</v>
      </c>
      <c r="G67" s="13">
        <v>0</v>
      </c>
      <c r="H67" s="13">
        <v>0</v>
      </c>
      <c r="I67" s="13">
        <f t="shared" si="18"/>
        <v>0</v>
      </c>
    </row>
    <row r="68" spans="2:9">
      <c r="B68" s="8"/>
      <c r="C68" s="9" t="s">
        <v>25</v>
      </c>
      <c r="D68" s="13">
        <v>0</v>
      </c>
      <c r="E68" s="13">
        <v>0</v>
      </c>
      <c r="F68" s="13">
        <f t="shared" si="19"/>
        <v>0</v>
      </c>
      <c r="G68" s="13">
        <v>0</v>
      </c>
      <c r="H68" s="13">
        <v>0</v>
      </c>
      <c r="I68" s="13">
        <f t="shared" si="18"/>
        <v>0</v>
      </c>
    </row>
    <row r="69" spans="2:9">
      <c r="B69" s="8"/>
      <c r="C69" s="9" t="s">
        <v>26</v>
      </c>
      <c r="D69" s="13">
        <v>0</v>
      </c>
      <c r="E69" s="13">
        <v>0</v>
      </c>
      <c r="F69" s="13">
        <f t="shared" si="19"/>
        <v>0</v>
      </c>
      <c r="G69" s="13">
        <v>0</v>
      </c>
      <c r="H69" s="13">
        <v>0</v>
      </c>
      <c r="I69" s="13">
        <f t="shared" si="18"/>
        <v>0</v>
      </c>
    </row>
    <row r="70" spans="2:9">
      <c r="B70" s="8"/>
      <c r="C70" s="9" t="s">
        <v>27</v>
      </c>
      <c r="D70" s="13">
        <v>0</v>
      </c>
      <c r="E70" s="13">
        <v>0</v>
      </c>
      <c r="F70" s="13">
        <f t="shared" si="19"/>
        <v>0</v>
      </c>
      <c r="G70" s="13">
        <v>0</v>
      </c>
      <c r="H70" s="13">
        <v>0</v>
      </c>
      <c r="I70" s="13">
        <f t="shared" si="18"/>
        <v>0</v>
      </c>
    </row>
    <row r="71" spans="2:9">
      <c r="B71" s="8"/>
      <c r="C71" s="9" t="s">
        <v>28</v>
      </c>
      <c r="D71" s="13">
        <v>0</v>
      </c>
      <c r="E71" s="13">
        <v>0</v>
      </c>
      <c r="F71" s="13">
        <f t="shared" si="19"/>
        <v>0</v>
      </c>
      <c r="G71" s="13">
        <v>0</v>
      </c>
      <c r="H71" s="13">
        <v>0</v>
      </c>
      <c r="I71" s="13">
        <f t="shared" si="18"/>
        <v>0</v>
      </c>
    </row>
    <row r="72" spans="2:9">
      <c r="B72" s="2"/>
      <c r="C72" s="3"/>
      <c r="D72" s="4"/>
      <c r="E72" s="4"/>
      <c r="F72" s="4"/>
      <c r="G72" s="4"/>
      <c r="H72" s="4"/>
      <c r="I72" s="4"/>
    </row>
    <row r="73" spans="2:9">
      <c r="B73" s="34" t="s">
        <v>29</v>
      </c>
      <c r="C73" s="35"/>
      <c r="D73" s="26">
        <f>SUM(D74:D82)</f>
        <v>0</v>
      </c>
      <c r="E73" s="26">
        <f t="shared" ref="E73:I73" si="20">SUM(E74:E82)</f>
        <v>0</v>
      </c>
      <c r="F73" s="26">
        <f t="shared" si="20"/>
        <v>0</v>
      </c>
      <c r="G73" s="26">
        <f t="shared" si="20"/>
        <v>0</v>
      </c>
      <c r="H73" s="26">
        <f t="shared" si="20"/>
        <v>0</v>
      </c>
      <c r="I73" s="26">
        <f t="shared" si="20"/>
        <v>0</v>
      </c>
    </row>
    <row r="74" spans="2:9">
      <c r="B74" s="8"/>
      <c r="C74" s="9" t="s">
        <v>30</v>
      </c>
      <c r="D74" s="13">
        <v>0</v>
      </c>
      <c r="E74" s="25">
        <v>0</v>
      </c>
      <c r="F74" s="13">
        <f t="shared" ref="F74:F82" si="21">+D74+E74</f>
        <v>0</v>
      </c>
      <c r="G74" s="25">
        <v>0</v>
      </c>
      <c r="H74" s="25">
        <v>0</v>
      </c>
      <c r="I74" s="13">
        <f t="shared" ref="I74:I82" si="22">F74-G74</f>
        <v>0</v>
      </c>
    </row>
    <row r="75" spans="2:9">
      <c r="B75" s="8"/>
      <c r="C75" s="9" t="s">
        <v>31</v>
      </c>
      <c r="D75" s="13">
        <v>0</v>
      </c>
      <c r="E75" s="25">
        <v>0</v>
      </c>
      <c r="F75" s="13">
        <f t="shared" si="21"/>
        <v>0</v>
      </c>
      <c r="G75" s="25">
        <v>0</v>
      </c>
      <c r="H75" s="25">
        <v>0</v>
      </c>
      <c r="I75" s="13">
        <f t="shared" si="22"/>
        <v>0</v>
      </c>
    </row>
    <row r="76" spans="2:9">
      <c r="B76" s="8"/>
      <c r="C76" s="9" t="s">
        <v>32</v>
      </c>
      <c r="D76" s="13">
        <v>0</v>
      </c>
      <c r="E76" s="25">
        <v>0</v>
      </c>
      <c r="F76" s="13">
        <f t="shared" si="21"/>
        <v>0</v>
      </c>
      <c r="G76" s="25">
        <v>0</v>
      </c>
      <c r="H76" s="25">
        <v>0</v>
      </c>
      <c r="I76" s="13">
        <f t="shared" si="22"/>
        <v>0</v>
      </c>
    </row>
    <row r="77" spans="2:9">
      <c r="B77" s="8"/>
      <c r="C77" s="9" t="s">
        <v>33</v>
      </c>
      <c r="D77" s="13">
        <v>0</v>
      </c>
      <c r="E77" s="25">
        <v>0</v>
      </c>
      <c r="F77" s="13">
        <f t="shared" si="21"/>
        <v>0</v>
      </c>
      <c r="G77" s="25">
        <v>0</v>
      </c>
      <c r="H77" s="25">
        <v>0</v>
      </c>
      <c r="I77" s="13">
        <f t="shared" si="22"/>
        <v>0</v>
      </c>
    </row>
    <row r="78" spans="2:9">
      <c r="B78" s="8"/>
      <c r="C78" s="9" t="s">
        <v>34</v>
      </c>
      <c r="D78" s="13">
        <v>0</v>
      </c>
      <c r="E78" s="25">
        <v>0</v>
      </c>
      <c r="F78" s="13">
        <f t="shared" si="21"/>
        <v>0</v>
      </c>
      <c r="G78" s="25">
        <v>0</v>
      </c>
      <c r="H78" s="25">
        <v>0</v>
      </c>
      <c r="I78" s="13">
        <f t="shared" si="22"/>
        <v>0</v>
      </c>
    </row>
    <row r="79" spans="2:9">
      <c r="B79" s="8"/>
      <c r="C79" s="9" t="s">
        <v>35</v>
      </c>
      <c r="D79" s="25">
        <v>0</v>
      </c>
      <c r="E79" s="25">
        <v>0</v>
      </c>
      <c r="F79" s="13">
        <f t="shared" si="21"/>
        <v>0</v>
      </c>
      <c r="G79" s="25">
        <v>0</v>
      </c>
      <c r="H79" s="25">
        <v>0</v>
      </c>
      <c r="I79" s="13">
        <f t="shared" si="22"/>
        <v>0</v>
      </c>
    </row>
    <row r="80" spans="2:9">
      <c r="B80" s="8"/>
      <c r="C80" s="9" t="s">
        <v>36</v>
      </c>
      <c r="D80" s="25">
        <v>0</v>
      </c>
      <c r="E80" s="25">
        <v>0</v>
      </c>
      <c r="F80" s="13">
        <f t="shared" si="21"/>
        <v>0</v>
      </c>
      <c r="G80" s="25">
        <v>0</v>
      </c>
      <c r="H80" s="25">
        <v>0</v>
      </c>
      <c r="I80" s="13">
        <f t="shared" si="22"/>
        <v>0</v>
      </c>
    </row>
    <row r="81" spans="2:13">
      <c r="B81" s="8"/>
      <c r="C81" s="9" t="s">
        <v>37</v>
      </c>
      <c r="D81" s="25">
        <v>0</v>
      </c>
      <c r="E81" s="25">
        <v>0</v>
      </c>
      <c r="F81" s="13">
        <f t="shared" si="21"/>
        <v>0</v>
      </c>
      <c r="G81" s="25">
        <v>0</v>
      </c>
      <c r="H81" s="25">
        <v>0</v>
      </c>
      <c r="I81" s="13">
        <f t="shared" si="22"/>
        <v>0</v>
      </c>
    </row>
    <row r="82" spans="2:13">
      <c r="B82" s="8"/>
      <c r="C82" s="9" t="s">
        <v>38</v>
      </c>
      <c r="D82" s="25">
        <v>0</v>
      </c>
      <c r="E82" s="25">
        <v>0</v>
      </c>
      <c r="F82" s="13">
        <f t="shared" si="21"/>
        <v>0</v>
      </c>
      <c r="G82" s="25">
        <v>0</v>
      </c>
      <c r="H82" s="25">
        <v>0</v>
      </c>
      <c r="I82" s="13">
        <f t="shared" si="22"/>
        <v>0</v>
      </c>
    </row>
    <row r="83" spans="2:13">
      <c r="B83" s="2"/>
      <c r="C83" s="3"/>
      <c r="D83" s="4"/>
      <c r="E83" s="4"/>
      <c r="F83" s="4"/>
      <c r="G83" s="4"/>
      <c r="H83" s="4"/>
      <c r="I83" s="4"/>
    </row>
    <row r="84" spans="2:13">
      <c r="B84" s="34" t="s">
        <v>39</v>
      </c>
      <c r="C84" s="35"/>
      <c r="D84" s="24">
        <f>SUM(D85:D88)</f>
        <v>258667.64</v>
      </c>
      <c r="E84" s="16">
        <f t="shared" ref="E84:G84" si="23">SUM(E85:E88)</f>
        <v>19584979.690000001</v>
      </c>
      <c r="F84" s="16">
        <f t="shared" si="23"/>
        <v>19843647.330000002</v>
      </c>
      <c r="G84" s="16">
        <f t="shared" si="23"/>
        <v>19843647.329999998</v>
      </c>
      <c r="H84" s="16">
        <f>SUM(H85:H88)</f>
        <v>11497744.470000001</v>
      </c>
      <c r="I84" s="16">
        <f>SUM(I85:I88)</f>
        <v>0</v>
      </c>
    </row>
    <row r="85" spans="2:13">
      <c r="B85" s="8"/>
      <c r="C85" s="9" t="s">
        <v>40</v>
      </c>
      <c r="D85" s="14">
        <v>0</v>
      </c>
      <c r="E85" s="14">
        <v>0</v>
      </c>
      <c r="F85" s="13">
        <f t="shared" ref="F85:F88" si="24">+D85+E85</f>
        <v>0</v>
      </c>
      <c r="G85" s="14">
        <v>0</v>
      </c>
      <c r="H85" s="14">
        <v>0</v>
      </c>
      <c r="I85" s="13">
        <f t="shared" ref="I85:I88" si="25">F85-G85</f>
        <v>0</v>
      </c>
    </row>
    <row r="86" spans="2:13">
      <c r="B86" s="8"/>
      <c r="C86" s="9" t="s">
        <v>41</v>
      </c>
      <c r="D86" s="14">
        <v>0</v>
      </c>
      <c r="E86" s="14">
        <v>0</v>
      </c>
      <c r="F86" s="13">
        <f t="shared" si="24"/>
        <v>0</v>
      </c>
      <c r="G86" s="14">
        <v>0</v>
      </c>
      <c r="H86" s="14">
        <v>0</v>
      </c>
      <c r="I86" s="13">
        <f t="shared" si="25"/>
        <v>0</v>
      </c>
    </row>
    <row r="87" spans="2:13">
      <c r="B87" s="8"/>
      <c r="C87" s="9" t="s">
        <v>42</v>
      </c>
      <c r="D87" s="14">
        <v>0</v>
      </c>
      <c r="E87" s="14">
        <v>0</v>
      </c>
      <c r="F87" s="13">
        <f t="shared" si="24"/>
        <v>0</v>
      </c>
      <c r="G87" s="14">
        <v>0</v>
      </c>
      <c r="H87" s="14">
        <v>0</v>
      </c>
      <c r="I87" s="13">
        <f t="shared" si="25"/>
        <v>0</v>
      </c>
    </row>
    <row r="88" spans="2:13">
      <c r="B88" s="8"/>
      <c r="C88" s="9" t="s">
        <v>43</v>
      </c>
      <c r="D88" s="23">
        <v>258667.64</v>
      </c>
      <c r="E88" s="13">
        <v>19584979.690000001</v>
      </c>
      <c r="F88" s="13">
        <f t="shared" si="24"/>
        <v>19843647.330000002</v>
      </c>
      <c r="G88" s="13">
        <v>19843647.329999998</v>
      </c>
      <c r="H88" s="13">
        <v>11497744.470000001</v>
      </c>
      <c r="I88" s="13">
        <f t="shared" si="25"/>
        <v>0</v>
      </c>
    </row>
    <row r="89" spans="2:13">
      <c r="B89" s="2"/>
      <c r="C89" s="3"/>
      <c r="D89" s="17"/>
      <c r="E89" s="17"/>
      <c r="F89" s="17"/>
      <c r="G89" s="17"/>
      <c r="H89" s="17"/>
      <c r="I89" s="17"/>
    </row>
    <row r="90" spans="2:13">
      <c r="B90" s="34" t="s">
        <v>9</v>
      </c>
      <c r="C90" s="35"/>
      <c r="D90" s="16">
        <f t="shared" ref="D90:I90" si="26">D16+D53</f>
        <v>1493125217</v>
      </c>
      <c r="E90" s="16">
        <f t="shared" si="26"/>
        <v>-285822122.65999997</v>
      </c>
      <c r="F90" s="16">
        <f t="shared" si="26"/>
        <v>1207303094.3400002</v>
      </c>
      <c r="G90" s="16">
        <f t="shared" si="26"/>
        <v>1199690091.5400002</v>
      </c>
      <c r="H90" s="16">
        <f t="shared" si="26"/>
        <v>938002673.56000006</v>
      </c>
      <c r="I90" s="16">
        <f t="shared" si="26"/>
        <v>7613002.7999998843</v>
      </c>
      <c r="K90" s="11"/>
      <c r="L90" s="11"/>
      <c r="M90" s="11"/>
    </row>
    <row r="91" spans="2:13" ht="12.75" thickBot="1">
      <c r="B91" s="5"/>
      <c r="C91" s="6"/>
      <c r="D91" s="7"/>
      <c r="E91" s="7"/>
      <c r="F91" s="7"/>
      <c r="G91" s="7"/>
      <c r="H91" s="7"/>
      <c r="I91" s="7"/>
      <c r="K91" s="11"/>
      <c r="L91" s="11"/>
      <c r="M91" s="11"/>
    </row>
    <row r="92" spans="2:13" ht="12.75" thickBot="1">
      <c r="B92" s="36" t="s">
        <v>46</v>
      </c>
      <c r="C92" s="37"/>
      <c r="D92" s="37"/>
      <c r="E92" s="37"/>
      <c r="F92" s="37"/>
      <c r="G92" s="37"/>
      <c r="H92" s="37"/>
      <c r="I92" s="38"/>
    </row>
    <row r="93" spans="2:13">
      <c r="B93" s="20"/>
      <c r="C93" s="20"/>
      <c r="D93" s="20"/>
      <c r="E93" s="20"/>
      <c r="F93" s="20"/>
      <c r="G93" s="20"/>
      <c r="H93" s="20"/>
      <c r="I93" s="20"/>
    </row>
    <row r="94" spans="2:13">
      <c r="B94" s="20"/>
      <c r="C94" s="20"/>
      <c r="D94" s="20"/>
      <c r="E94" s="32"/>
      <c r="F94" s="20"/>
      <c r="G94" s="20"/>
      <c r="H94" s="20"/>
      <c r="I94" s="20"/>
    </row>
    <row r="96" spans="2:13" ht="15">
      <c r="B96"/>
      <c r="C96"/>
      <c r="D96"/>
      <c r="E96"/>
      <c r="F96"/>
      <c r="G96"/>
      <c r="H96"/>
      <c r="I96"/>
    </row>
    <row r="97" spans="2:13" ht="15">
      <c r="B97"/>
      <c r="C97"/>
      <c r="D97"/>
      <c r="E97"/>
      <c r="F97"/>
      <c r="G97"/>
      <c r="H97"/>
      <c r="I97"/>
      <c r="J97" s="18"/>
    </row>
    <row r="98" spans="2:13" ht="12" customHeight="1">
      <c r="B98"/>
      <c r="C98"/>
      <c r="D98"/>
      <c r="E98"/>
      <c r="F98"/>
      <c r="G98"/>
      <c r="H98"/>
      <c r="I98"/>
      <c r="J98" s="18"/>
    </row>
    <row r="99" spans="2:13" ht="12" customHeight="1">
      <c r="B99"/>
      <c r="C99"/>
      <c r="D99"/>
      <c r="E99"/>
      <c r="F99"/>
      <c r="G99"/>
      <c r="H99"/>
      <c r="I99"/>
      <c r="J99" s="18"/>
    </row>
    <row r="100" spans="2:13" ht="15">
      <c r="B100"/>
      <c r="C100"/>
      <c r="D100"/>
      <c r="E100"/>
      <c r="F100"/>
      <c r="G100"/>
      <c r="H100"/>
      <c r="I100"/>
      <c r="J100" s="18"/>
    </row>
    <row r="101" spans="2:13" ht="15">
      <c r="B101"/>
      <c r="C101" s="27"/>
      <c r="D101" s="27"/>
      <c r="E101" s="27"/>
      <c r="F101" s="27"/>
      <c r="G101" s="27"/>
      <c r="H101"/>
      <c r="I101"/>
      <c r="J101" s="18"/>
    </row>
    <row r="102" spans="2:13" ht="15">
      <c r="B102"/>
      <c r="C102" s="27"/>
      <c r="D102" s="27"/>
      <c r="E102" s="27"/>
      <c r="F102" s="27"/>
      <c r="G102" s="27"/>
      <c r="H102"/>
      <c r="I102"/>
      <c r="J102" s="18"/>
    </row>
    <row r="103" spans="2:13" ht="15">
      <c r="B103"/>
      <c r="C103" s="27"/>
      <c r="D103" s="27"/>
      <c r="E103" s="27"/>
      <c r="F103" s="27"/>
      <c r="G103" s="27"/>
      <c r="H103"/>
      <c r="I103"/>
      <c r="J103" s="18"/>
    </row>
    <row r="104" spans="2:13" ht="15">
      <c r="B104"/>
      <c r="C104" s="27"/>
      <c r="D104" s="27"/>
      <c r="E104" s="27"/>
      <c r="F104" s="27"/>
      <c r="G104" s="27"/>
      <c r="H104"/>
      <c r="I104"/>
      <c r="J104" s="18"/>
    </row>
    <row r="105" spans="2:13" ht="15">
      <c r="B105"/>
      <c r="C105" s="27"/>
      <c r="D105" s="27"/>
      <c r="E105" s="27"/>
      <c r="F105" s="27"/>
      <c r="G105" s="27"/>
      <c r="H105"/>
      <c r="I105"/>
      <c r="J105" s="18"/>
    </row>
    <row r="106" spans="2:13" ht="15">
      <c r="B106"/>
      <c r="C106" s="27"/>
      <c r="D106" s="27"/>
      <c r="E106" s="27"/>
      <c r="F106" s="27"/>
      <c r="G106" s="27"/>
      <c r="H106"/>
      <c r="I106"/>
      <c r="J106" s="18"/>
    </row>
    <row r="107" spans="2:13" ht="15">
      <c r="B107"/>
      <c r="C107" s="28"/>
      <c r="D107" s="29"/>
      <c r="E107" s="30"/>
      <c r="F107" s="28"/>
      <c r="G107" s="27"/>
      <c r="H107"/>
      <c r="I107"/>
      <c r="J107" s="18"/>
    </row>
    <row r="108" spans="2:13" ht="15">
      <c r="B108"/>
      <c r="C108" s="31"/>
      <c r="D108" s="29"/>
      <c r="E108" s="30"/>
      <c r="F108" s="31"/>
      <c r="G108" s="27"/>
      <c r="H108"/>
      <c r="I108"/>
    </row>
    <row r="109" spans="2:13" ht="15">
      <c r="B109"/>
      <c r="C109" s="29"/>
      <c r="D109" s="29"/>
      <c r="E109" s="30"/>
      <c r="F109" s="31"/>
      <c r="G109" s="27"/>
      <c r="H109"/>
      <c r="I109"/>
    </row>
    <row r="110" spans="2:13" ht="15">
      <c r="B110"/>
      <c r="C110" s="29"/>
      <c r="D110" s="29"/>
      <c r="E110" s="30"/>
      <c r="F110" s="31"/>
      <c r="G110" s="27"/>
      <c r="H110"/>
      <c r="I110"/>
    </row>
    <row r="111" spans="2:13" ht="15">
      <c r="B111"/>
      <c r="C111"/>
      <c r="D111"/>
      <c r="E111"/>
      <c r="F111"/>
      <c r="G111"/>
      <c r="H111"/>
      <c r="I111"/>
      <c r="J111"/>
      <c r="K111"/>
      <c r="L111"/>
      <c r="M111"/>
    </row>
    <row r="112" spans="2:13" ht="15">
      <c r="B112"/>
      <c r="C112"/>
      <c r="D112"/>
      <c r="E112"/>
      <c r="F112"/>
      <c r="G112"/>
      <c r="H112"/>
      <c r="I112"/>
      <c r="J112"/>
      <c r="K112"/>
      <c r="L112"/>
      <c r="M112"/>
    </row>
    <row r="113" spans="2:13" ht="15">
      <c r="B113"/>
      <c r="C113"/>
      <c r="D113"/>
      <c r="E113"/>
      <c r="F113"/>
      <c r="G113"/>
      <c r="H113"/>
      <c r="I113"/>
      <c r="J113"/>
      <c r="K113"/>
      <c r="L113"/>
      <c r="M113"/>
    </row>
    <row r="114" spans="2:13" ht="15">
      <c r="B114"/>
    </row>
    <row r="115" spans="2:13" ht="15">
      <c r="B115"/>
    </row>
    <row r="116" spans="2:13" ht="15">
      <c r="B116"/>
    </row>
    <row r="117" spans="2:13" ht="15">
      <c r="B117"/>
    </row>
    <row r="118" spans="2:13" ht="15">
      <c r="B118"/>
    </row>
    <row r="119" spans="2:13" ht="15">
      <c r="B119"/>
    </row>
  </sheetData>
  <mergeCells count="22">
    <mergeCell ref="B15:C15"/>
    <mergeCell ref="B16:C16"/>
    <mergeCell ref="B17:C17"/>
    <mergeCell ref="B27:C27"/>
    <mergeCell ref="B36:C36"/>
    <mergeCell ref="B7:I7"/>
    <mergeCell ref="B13:C14"/>
    <mergeCell ref="D13:H13"/>
    <mergeCell ref="I13:I14"/>
    <mergeCell ref="B8:I8"/>
    <mergeCell ref="B9:I9"/>
    <mergeCell ref="B10:I10"/>
    <mergeCell ref="B11:I11"/>
    <mergeCell ref="B12:I12"/>
    <mergeCell ref="B84:C84"/>
    <mergeCell ref="B92:I92"/>
    <mergeCell ref="B90:C90"/>
    <mergeCell ref="B47:C47"/>
    <mergeCell ref="B53:C53"/>
    <mergeCell ref="B54:C54"/>
    <mergeCell ref="B64:C64"/>
    <mergeCell ref="B73:C73"/>
  </mergeCells>
  <printOptions horizontalCentered="1"/>
  <pageMargins left="0.35433070866141736" right="0.23622047244094491" top="0.74803149606299213" bottom="0.74803149606299213" header="0.31496062992125984" footer="0.31496062992125984"/>
  <pageSetup scale="50" fitToHeight="0" orientation="portrait" copies="20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ADF-08</vt:lpstr>
      <vt:lpstr>'ADF-08'!Área_de_impresión</vt:lpstr>
      <vt:lpstr>'ADF-08'!Títulos_a_imprimir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presupuesto2</cp:lastModifiedBy>
  <cp:lastPrinted>2021-03-02T00:41:22Z</cp:lastPrinted>
  <dcterms:created xsi:type="dcterms:W3CDTF">2016-10-23T06:30:33Z</dcterms:created>
  <dcterms:modified xsi:type="dcterms:W3CDTF">2022-02-28T20:39:12Z</dcterms:modified>
</cp:coreProperties>
</file>