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9320" windowHeight="9465"/>
  </bookViews>
  <sheets>
    <sheet name="PI-02" sheetId="13" r:id="rId1"/>
  </sheets>
  <definedNames>
    <definedName name="_xlnm.Print_Area" localSheetId="0">'PI-02'!$A$1:$I$50</definedName>
  </definedNames>
  <calcPr calcId="124519"/>
</workbook>
</file>

<file path=xl/calcChain.xml><?xml version="1.0" encoding="utf-8"?>
<calcChain xmlns="http://schemas.openxmlformats.org/spreadsheetml/2006/main">
  <c r="I28" i="13"/>
  <c r="D9"/>
  <c r="D19" l="1"/>
  <c r="D28" s="1"/>
  <c r="H9"/>
  <c r="G9"/>
  <c r="I25" l="1"/>
  <c r="E19"/>
  <c r="E28" s="1"/>
  <c r="G19"/>
  <c r="G28" s="1"/>
  <c r="H19"/>
  <c r="H28" s="1"/>
  <c r="I22"/>
  <c r="I19" s="1"/>
  <c r="I26"/>
  <c r="F22"/>
  <c r="F19" s="1"/>
  <c r="E9"/>
  <c r="I17"/>
  <c r="I16"/>
  <c r="I15"/>
  <c r="I14"/>
  <c r="F17"/>
  <c r="F16"/>
  <c r="F15"/>
  <c r="F14"/>
  <c r="I13"/>
  <c r="F13"/>
  <c r="I9" l="1"/>
  <c r="F28"/>
  <c r="F9"/>
</calcChain>
</file>

<file path=xl/sharedStrings.xml><?xml version="1.0" encoding="utf-8"?>
<sst xmlns="http://schemas.openxmlformats.org/spreadsheetml/2006/main" count="42" uniqueCount="36">
  <si>
    <t>Impuestos</t>
  </si>
  <si>
    <t>Derechos</t>
  </si>
  <si>
    <t>Devengado</t>
  </si>
  <si>
    <t>Modificado</t>
  </si>
  <si>
    <t>Cuotas y Aportaciones de Seguridad Social</t>
  </si>
  <si>
    <t>Estado Analítico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</si>
  <si>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</si>
  <si>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</si>
  <si>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</si>
  <si>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</si>
  <si>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</si>
  <si>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</si>
  <si>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</si>
  <si>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Ingresos Derivados de Financiamientos</t>
  </si>
  <si>
    <t>Ingresos excedentes¹</t>
  </si>
  <si>
    <t>Ingresos derivados de financiamiento</t>
  </si>
  <si>
    <t>1</t>
  </si>
  <si>
    <t>2</t>
  </si>
  <si>
    <t>4</t>
  </si>
  <si>
    <t>5</t>
  </si>
  <si>
    <t>Estado Analítico de Ingresos por Fuente de Financiamiento</t>
  </si>
  <si>
    <t>(6= 5 - 1 )</t>
  </si>
  <si>
    <t>¹ Los ingresos excedentes se presentan para efectos de cumplimiento de la Ley General de Contabilidad Gubernamental y el importe reflejado debe ser siempre mayor a cero.</t>
  </si>
  <si>
    <t>Anexo PI-02</t>
  </si>
  <si>
    <t xml:space="preserve"> </t>
  </si>
  <si>
    <t>Ingresos del Poder Ejecutivo Federal o Estatal y de los Municipios</t>
  </si>
  <si>
    <t>Productos¹</t>
  </si>
  <si>
    <t>Aprovechamientos²</t>
  </si>
  <si>
    <t>Participaciones, Aportaciones, Convenios, Incentivos Derivados de la Colaboración Fiscal y Fondos de Distintos  de Aportaciones.</t>
  </si>
  <si>
    <t>Transferencias, Asignaciones, Subsidios y Subvenciones, y Pensiones y Jubilaciones.</t>
  </si>
  <si>
    <t>Ingresos de los Entes Públicos de los Poderes Legislativo y Judicial, de los Órganos Autónomos y del Sector Paraestatal o Paramunicipal, así como de las Empresas Productivas del Estado.</t>
  </si>
  <si>
    <r>
      <t>Ingresos por Ventas de Bienes, Prestación de Servicios y Otros Ingresos</t>
    </r>
    <r>
      <rPr>
        <sz val="5"/>
        <color theme="1"/>
        <rFont val="Calibri"/>
        <family val="2"/>
        <scheme val="minor"/>
      </rPr>
      <t xml:space="preserve"> 3</t>
    </r>
  </si>
  <si>
    <t>T o t a l</t>
  </si>
  <si>
    <t>ORGANISMO INTERMUNICIPAL METROPOLITANO  DE AGUA POTABLE,  ALCANTARILLADO, SANEAMIENTO Y SERVICIOS CONEXOS DE  LOS  MUNICIPIOS DE  CERRO DE SAN PEDRO,  SAN LUIS  POTOSI Y SOLEDAD DE GRACIANO SANCHEZ. INTERAPAS.</t>
  </si>
  <si>
    <t xml:space="preserve">"Bajo protesta de decir verdad declaramos que los Estados Financieros y sus notas son razonablemente correctos y son responsabilidad del emisor" </t>
  </si>
  <si>
    <t>DEL 01 DE ENERO DE 2021 AL 31 DE DICIEMBRE DE 2021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</si>
</sst>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0" fillId="0" borderId="0" xfId="0" applyFont="1" applyBorder="1"/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33" borderId="10" xfId="0" quotePrefix="1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16" fillId="0" borderId="0" xfId="0" applyFont="1"/>
    <xf numFmtId="0" fontId="0" fillId="0" borderId="0" xfId="0" applyAlignment="1">
      <alignment horizontal="center" vertical="top" wrapText="1"/>
    </xf>
    <xf numFmtId="0" fontId="21" fillId="33" borderId="0" xfId="0" applyFont="1" applyFill="1" applyBorder="1" applyAlignment="1">
      <alignment horizontal="center" vertical="center"/>
    </xf>
    <xf numFmtId="43" fontId="19" fillId="0" borderId="0" xfId="43" applyFont="1" applyBorder="1" applyAlignment="1">
      <alignment vertical="center"/>
    </xf>
    <xf numFmtId="0" fontId="23" fillId="0" borderId="11" xfId="0" applyFont="1" applyFill="1" applyBorder="1" applyAlignment="1">
      <alignment vertical="top"/>
    </xf>
    <xf numFmtId="0" fontId="23" fillId="0" borderId="0" xfId="0" applyFont="1" applyFill="1" applyBorder="1" applyAlignment="1">
      <alignment vertical="top"/>
    </xf>
    <xf numFmtId="4" fontId="23" fillId="34" borderId="12" xfId="43" applyNumberFormat="1" applyFont="1" applyFill="1" applyBorder="1" applyAlignment="1">
      <alignment vertical="top"/>
    </xf>
    <xf numFmtId="0" fontId="24" fillId="0" borderId="11" xfId="0" applyFont="1" applyFill="1" applyBorder="1" applyAlignment="1">
      <alignment horizontal="left" vertical="top" indent="2"/>
    </xf>
    <xf numFmtId="0" fontId="24" fillId="0" borderId="0" xfId="0" applyFont="1" applyFill="1" applyBorder="1" applyAlignment="1">
      <alignment vertical="top" wrapText="1"/>
    </xf>
    <xf numFmtId="4" fontId="24" fillId="34" borderId="13" xfId="43" applyNumberFormat="1" applyFont="1" applyFill="1" applyBorder="1" applyAlignment="1">
      <alignment vertical="top" wrapText="1"/>
    </xf>
    <xf numFmtId="0" fontId="24" fillId="0" borderId="11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4" fillId="0" borderId="14" xfId="0" applyFont="1" applyFill="1" applyBorder="1" applyAlignment="1">
      <alignment vertical="top"/>
    </xf>
    <xf numFmtId="2" fontId="24" fillId="34" borderId="13" xfId="43" applyNumberFormat="1" applyFont="1" applyFill="1" applyBorder="1" applyAlignment="1">
      <alignment vertical="top"/>
    </xf>
    <xf numFmtId="2" fontId="24" fillId="34" borderId="14" xfId="43" applyNumberFormat="1" applyFont="1" applyFill="1" applyBorder="1" applyAlignment="1">
      <alignment vertical="top"/>
    </xf>
    <xf numFmtId="4" fontId="24" fillId="34" borderId="0" xfId="43" applyNumberFormat="1" applyFont="1" applyFill="1" applyBorder="1" applyAlignment="1">
      <alignment vertical="top" wrapText="1"/>
    </xf>
    <xf numFmtId="4" fontId="24" fillId="34" borderId="13" xfId="43" applyNumberFormat="1" applyFont="1" applyFill="1" applyBorder="1" applyAlignment="1">
      <alignment vertical="top"/>
    </xf>
    <xf numFmtId="4" fontId="23" fillId="34" borderId="13" xfId="44" applyNumberFormat="1" applyFont="1" applyFill="1" applyBorder="1" applyAlignment="1">
      <alignment vertical="top" wrapText="1"/>
    </xf>
    <xf numFmtId="0" fontId="24" fillId="34" borderId="11" xfId="0" applyFont="1" applyFill="1" applyBorder="1" applyAlignment="1">
      <alignment horizontal="left" vertical="top" indent="2"/>
    </xf>
    <xf numFmtId="0" fontId="24" fillId="34" borderId="0" xfId="0" applyFont="1" applyFill="1" applyBorder="1" applyAlignment="1">
      <alignment vertical="top"/>
    </xf>
    <xf numFmtId="4" fontId="24" fillId="34" borderId="0" xfId="43" applyNumberFormat="1" applyFont="1" applyFill="1" applyBorder="1" applyAlignment="1">
      <alignment vertical="top"/>
    </xf>
    <xf numFmtId="4" fontId="23" fillId="34" borderId="13" xfId="43" applyNumberFormat="1" applyFont="1" applyFill="1" applyBorder="1" applyAlignment="1">
      <alignment vertical="top"/>
    </xf>
    <xf numFmtId="0" fontId="24" fillId="0" borderId="11" xfId="0" applyFont="1" applyFill="1" applyBorder="1" applyAlignment="1">
      <alignment horizontal="justify" vertical="top"/>
    </xf>
    <xf numFmtId="4" fontId="24" fillId="34" borderId="15" xfId="43" applyNumberFormat="1" applyFont="1" applyFill="1" applyBorder="1" applyAlignment="1">
      <alignment vertical="top"/>
    </xf>
    <xf numFmtId="0" fontId="23" fillId="0" borderId="18" xfId="0" applyFont="1" applyFill="1" applyBorder="1" applyAlignment="1">
      <alignment horizontal="right" vertical="top" wrapText="1"/>
    </xf>
    <xf numFmtId="4" fontId="23" fillId="34" borderId="19" xfId="43" applyNumberFormat="1" applyFont="1" applyFill="1" applyBorder="1" applyAlignment="1">
      <alignment vertical="top"/>
    </xf>
    <xf numFmtId="0" fontId="21" fillId="33" borderId="22" xfId="0" applyFont="1" applyFill="1" applyBorder="1" applyAlignment="1">
      <alignment horizontal="center" vertical="center"/>
    </xf>
    <xf numFmtId="0" fontId="21" fillId="33" borderId="24" xfId="0" applyFont="1" applyFill="1" applyBorder="1" applyAlignment="1">
      <alignment horizontal="center"/>
    </xf>
    <xf numFmtId="0" fontId="26" fillId="0" borderId="16" xfId="0" applyFont="1" applyBorder="1" applyAlignment="1">
      <alignment vertical="center"/>
    </xf>
    <xf numFmtId="0" fontId="24" fillId="0" borderId="16" xfId="0" applyFont="1" applyFill="1" applyBorder="1" applyAlignment="1">
      <alignment horizontal="justify" vertical="top" wrapText="1"/>
    </xf>
    <xf numFmtId="0" fontId="24" fillId="0" borderId="17" xfId="0" applyFont="1" applyFill="1" applyBorder="1" applyAlignment="1">
      <alignment horizontal="justify" vertical="top" wrapText="1"/>
    </xf>
    <xf numFmtId="4" fontId="24" fillId="34" borderId="17" xfId="0" applyNumberFormat="1" applyFont="1" applyFill="1" applyBorder="1" applyAlignment="1">
      <alignment vertical="top" wrapText="1"/>
    </xf>
    <xf numFmtId="4" fontId="24" fillId="34" borderId="18" xfId="0" applyNumberFormat="1" applyFont="1" applyFill="1" applyBorder="1" applyAlignment="1">
      <alignment vertical="top" wrapText="1"/>
    </xf>
    <xf numFmtId="0" fontId="27" fillId="0" borderId="18" xfId="0" applyFont="1" applyBorder="1"/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23" fillId="0" borderId="16" xfId="0" applyFont="1" applyFill="1" applyBorder="1" applyAlignment="1">
      <alignment horizontal="left" vertical="top"/>
    </xf>
    <xf numFmtId="0" fontId="23" fillId="0" borderId="17" xfId="0" applyFont="1" applyFill="1" applyBorder="1" applyAlignment="1">
      <alignment horizontal="left" vertical="top"/>
    </xf>
    <xf numFmtId="4" fontId="23" fillId="34" borderId="12" xfId="43" applyNumberFormat="1" applyFont="1" applyFill="1" applyBorder="1" applyAlignment="1">
      <alignment vertical="center"/>
    </xf>
    <xf numFmtId="4" fontId="23" fillId="34" borderId="15" xfId="43" applyNumberFormat="1" applyFont="1" applyFill="1" applyBorder="1" applyAlignment="1">
      <alignment vertical="center"/>
    </xf>
    <xf numFmtId="0" fontId="0" fillId="0" borderId="0" xfId="0" applyAlignment="1">
      <alignment horizontal="center" vertical="top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0" fontId="23" fillId="0" borderId="14" xfId="0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 wrapText="1"/>
    </xf>
    <xf numFmtId="0" fontId="21" fillId="33" borderId="22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/>
    </xf>
    <xf numFmtId="0" fontId="21" fillId="33" borderId="22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23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21" xfId="0" applyFont="1" applyFill="1" applyBorder="1" applyAlignment="1">
      <alignment horizontal="center" wrapText="1"/>
    </xf>
    <xf numFmtId="0" fontId="21" fillId="33" borderId="14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vertical="justify" wrapText="1"/>
    </xf>
    <xf numFmtId="0" fontId="24" fillId="0" borderId="0" xfId="0" applyFont="1" applyFill="1" applyBorder="1" applyAlignment="1">
      <alignment vertical="justify" wrapText="1"/>
    </xf>
    <xf numFmtId="0" fontId="24" fillId="0" borderId="14" xfId="0" applyFont="1" applyFill="1" applyBorder="1" applyAlignment="1">
      <alignment vertical="justify" wrapText="1"/>
    </xf>
    <xf numFmtId="0" fontId="24" fillId="0" borderId="11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4" fillId="0" borderId="14" xfId="0" applyFont="1" applyFill="1" applyBorder="1" applyAlignment="1">
      <alignment vertical="top"/>
    </xf>
    <xf numFmtId="0" fontId="23" fillId="0" borderId="11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14" xfId="0" applyFont="1" applyFill="1" applyBorder="1" applyAlignment="1">
      <alignment vertical="center" wrapText="1"/>
    </xf>
    <xf numFmtId="0" fontId="24" fillId="34" borderId="11" xfId="0" applyFont="1" applyFill="1" applyBorder="1" applyAlignment="1">
      <alignment vertical="center" wrapText="1"/>
    </xf>
    <xf numFmtId="0" fontId="24" fillId="34" borderId="0" xfId="0" applyFont="1" applyFill="1" applyBorder="1" applyAlignment="1">
      <alignment vertical="center" wrapText="1"/>
    </xf>
    <xf numFmtId="0" fontId="24" fillId="34" borderId="14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vertical="center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Moneda" xfId="44" builtinId="4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2</xdr:col>
      <xdr:colOff>2676525</xdr:colOff>
      <xdr:row>40</xdr:row>
      <xdr:rowOff>14087</xdr:rowOff>
    </xdr:to>
    <xdr:grpSp>
      <xdr:nvGrpSpPr>
        <xdr:cNvPr id="14" name="13 Grupo"/>
        <xdr:cNvGrpSpPr/>
      </xdr:nvGrpSpPr>
      <xdr:grpSpPr>
        <a:xfrm>
          <a:off x="762000" y="6162675"/>
          <a:ext cx="2676525" cy="499862"/>
          <a:chOff x="4610968" y="30762752"/>
          <a:chExt cx="1747981" cy="534195"/>
        </a:xfrm>
      </xdr:grpSpPr>
      <xdr:sp macro="" textlink="">
        <xdr:nvSpPr>
          <xdr:cNvPr id="15" name="14 Rectángulo"/>
          <xdr:cNvSpPr/>
        </xdr:nvSpPr>
        <xdr:spPr>
          <a:xfrm>
            <a:off x="4814211" y="30762752"/>
            <a:ext cx="1519859" cy="534195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16" name="15 Conector recto"/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</xdr:colOff>
      <xdr:row>37</xdr:row>
      <xdr:rowOff>0</xdr:rowOff>
    </xdr:from>
    <xdr:to>
      <xdr:col>7</xdr:col>
      <xdr:colOff>925415</xdr:colOff>
      <xdr:row>40</xdr:row>
      <xdr:rowOff>4552</xdr:rowOff>
    </xdr:to>
    <xdr:grpSp>
      <xdr:nvGrpSpPr>
        <xdr:cNvPr id="17" name="16 Grupo"/>
        <xdr:cNvGrpSpPr/>
      </xdr:nvGrpSpPr>
      <xdr:grpSpPr>
        <a:xfrm>
          <a:off x="5600701" y="6162675"/>
          <a:ext cx="2858989" cy="490327"/>
          <a:chOff x="4671441" y="30783157"/>
          <a:chExt cx="1980003" cy="403352"/>
        </a:xfrm>
      </xdr:grpSpPr>
      <xdr:sp macro="" textlink="">
        <xdr:nvSpPr>
          <xdr:cNvPr id="18" name="17 Rectángulo"/>
          <xdr:cNvSpPr/>
        </xdr:nvSpPr>
        <xdr:spPr>
          <a:xfrm>
            <a:off x="4671441" y="30783157"/>
            <a:ext cx="1980003" cy="403352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de Administración y Finanzas  (Elaboró)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19" name="18 Conector recto"/>
          <xdr:cNvCxnSpPr/>
        </xdr:nvCxnSpPr>
        <xdr:spPr>
          <a:xfrm>
            <a:off x="4897771" y="30823587"/>
            <a:ext cx="1618774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0</xdr:colOff>
      <xdr:row>42</xdr:row>
      <xdr:rowOff>0</xdr:rowOff>
    </xdr:from>
    <xdr:to>
      <xdr:col>5</xdr:col>
      <xdr:colOff>495300</xdr:colOff>
      <xdr:row>45</xdr:row>
      <xdr:rowOff>4552</xdr:rowOff>
    </xdr:to>
    <xdr:grpSp>
      <xdr:nvGrpSpPr>
        <xdr:cNvPr id="21" name="20 Grupo"/>
        <xdr:cNvGrpSpPr/>
      </xdr:nvGrpSpPr>
      <xdr:grpSpPr>
        <a:xfrm>
          <a:off x="3638550" y="6972300"/>
          <a:ext cx="2457450" cy="490327"/>
          <a:chOff x="4418135" y="30783115"/>
          <a:chExt cx="1597269" cy="526895"/>
        </a:xfrm>
      </xdr:grpSpPr>
      <xdr:sp macro="" textlink="">
        <xdr:nvSpPr>
          <xdr:cNvPr id="22" name="21 Rectángulo"/>
          <xdr:cNvSpPr/>
        </xdr:nvSpPr>
        <xdr:spPr>
          <a:xfrm>
            <a:off x="4673205" y="30783115"/>
            <a:ext cx="1174601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Munguia Garduño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(Revisó)</a:t>
            </a:r>
          </a:p>
        </xdr:txBody>
      </xdr:sp>
      <xdr:cxnSp macro="">
        <xdr:nvCxnSpPr>
          <xdr:cNvPr id="23" name="22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142874</xdr:colOff>
      <xdr:row>2</xdr:row>
      <xdr:rowOff>238126</xdr:rowOff>
    </xdr:from>
    <xdr:to>
      <xdr:col>2</xdr:col>
      <xdr:colOff>885825</xdr:colOff>
      <xdr:row>4</xdr:row>
      <xdr:rowOff>76200</xdr:rowOff>
    </xdr:to>
    <xdr:pic>
      <xdr:nvPicPr>
        <xdr:cNvPr id="11" name="10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4" y="571501"/>
          <a:ext cx="1123951" cy="323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6"/>
  <sheetViews>
    <sheetView showGridLines="0" tabSelected="1" workbookViewId="0">
      <selection activeCell="J6" sqref="J6"/>
    </sheetView>
  </sheetViews>
  <sheetFormatPr baseColWidth="10" defaultRowHeight="12.75"/>
  <cols>
    <col min="1" max="2" width="5.7109375" style="1" customWidth="1"/>
    <col min="3" max="3" width="43.140625" style="1" customWidth="1"/>
    <col min="4" max="4" width="15.140625" style="1" customWidth="1"/>
    <col min="5" max="5" width="14.28515625" style="1" customWidth="1"/>
    <col min="6" max="6" width="14.7109375" style="1" customWidth="1"/>
    <col min="7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9" s="3" customFormat="1">
      <c r="I1" s="9" t="s">
        <v>23</v>
      </c>
    </row>
    <row r="2" spans="1:9" s="3" customFormat="1" ht="13.5" customHeight="1">
      <c r="A2" s="5"/>
      <c r="B2" s="5"/>
      <c r="C2" s="5"/>
      <c r="D2" s="5"/>
      <c r="E2" s="5"/>
      <c r="F2" s="5"/>
      <c r="G2" s="6"/>
      <c r="H2" s="5"/>
      <c r="I2" s="5"/>
    </row>
    <row r="3" spans="1:9" s="3" customFormat="1" ht="25.5" customHeight="1">
      <c r="A3" s="50" t="s">
        <v>33</v>
      </c>
      <c r="B3" s="51"/>
      <c r="C3" s="51"/>
      <c r="D3" s="51"/>
      <c r="E3" s="51"/>
      <c r="F3" s="51"/>
      <c r="G3" s="51"/>
      <c r="H3" s="51"/>
      <c r="I3" s="52"/>
    </row>
    <row r="4" spans="1:9" s="3" customFormat="1">
      <c r="A4" s="53" t="s">
        <v>5</v>
      </c>
      <c r="B4" s="54"/>
      <c r="C4" s="54"/>
      <c r="D4" s="54"/>
      <c r="E4" s="54"/>
      <c r="F4" s="54"/>
      <c r="G4" s="54"/>
      <c r="H4" s="54"/>
      <c r="I4" s="55"/>
    </row>
    <row r="5" spans="1:9" s="3" customFormat="1">
      <c r="A5" s="53" t="s">
        <v>35</v>
      </c>
      <c r="B5" s="54"/>
      <c r="C5" s="54"/>
      <c r="D5" s="54"/>
      <c r="E5" s="54"/>
      <c r="F5" s="54"/>
      <c r="G5" s="54"/>
      <c r="H5" s="54"/>
      <c r="I5" s="55"/>
    </row>
    <row r="6" spans="1:9" ht="12.75" customHeight="1">
      <c r="A6" s="59" t="s">
        <v>20</v>
      </c>
      <c r="B6" s="60"/>
      <c r="C6" s="60"/>
      <c r="D6" s="35" t="s">
        <v>6</v>
      </c>
      <c r="E6" s="57" t="s">
        <v>9</v>
      </c>
      <c r="F6" s="35" t="s">
        <v>6</v>
      </c>
      <c r="G6" s="35" t="s">
        <v>6</v>
      </c>
      <c r="H6" s="35" t="s">
        <v>6</v>
      </c>
      <c r="I6" s="65" t="s">
        <v>7</v>
      </c>
    </row>
    <row r="7" spans="1:9" ht="12.75" customHeight="1">
      <c r="A7" s="61"/>
      <c r="B7" s="62"/>
      <c r="C7" s="62"/>
      <c r="D7" s="11" t="s">
        <v>8</v>
      </c>
      <c r="E7" s="58"/>
      <c r="F7" s="11" t="s">
        <v>3</v>
      </c>
      <c r="G7" s="11" t="s">
        <v>2</v>
      </c>
      <c r="H7" s="11" t="s">
        <v>10</v>
      </c>
      <c r="I7" s="66"/>
    </row>
    <row r="8" spans="1:9">
      <c r="A8" s="63"/>
      <c r="B8" s="64"/>
      <c r="C8" s="64"/>
      <c r="D8" s="7" t="s">
        <v>16</v>
      </c>
      <c r="E8" s="7" t="s">
        <v>17</v>
      </c>
      <c r="F8" s="8" t="s">
        <v>11</v>
      </c>
      <c r="G8" s="7" t="s">
        <v>18</v>
      </c>
      <c r="H8" s="7" t="s">
        <v>19</v>
      </c>
      <c r="I8" s="36" t="s">
        <v>21</v>
      </c>
    </row>
    <row r="9" spans="1:9" ht="12.75" customHeight="1">
      <c r="A9" s="13" t="s">
        <v>25</v>
      </c>
      <c r="B9" s="14"/>
      <c r="C9" s="14"/>
      <c r="D9" s="15">
        <f>+D10+D11+D13+D14+D15+D16+D17</f>
        <v>1104109790.96</v>
      </c>
      <c r="E9" s="15">
        <f t="shared" ref="E9" si="0">+E10+E11+E13+E14+E15+E16+E17</f>
        <v>-188501027.54999998</v>
      </c>
      <c r="F9" s="15">
        <f>+F10+F11+F13+F14+F15+F16+F17</f>
        <v>915608763.41000009</v>
      </c>
      <c r="G9" s="15">
        <f>+G10+G11+G13+G14+G15+G16+G17</f>
        <v>915608763.36000001</v>
      </c>
      <c r="H9" s="15">
        <f>+H10+H11+H13+H14+H15+H16+H17</f>
        <v>915588393.43000007</v>
      </c>
      <c r="I9" s="15">
        <f>+I10+I11+I13+I14+I15+I16+I17</f>
        <v>-188521397.52999991</v>
      </c>
    </row>
    <row r="10" spans="1:9">
      <c r="A10" s="16" t="s">
        <v>0</v>
      </c>
      <c r="B10" s="17"/>
      <c r="C10" s="17"/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</row>
    <row r="11" spans="1:9" ht="12.75" customHeight="1">
      <c r="A11" s="16" t="s">
        <v>4</v>
      </c>
      <c r="B11" s="17"/>
      <c r="C11" s="17"/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</row>
    <row r="12" spans="1:9">
      <c r="A12" s="19" t="s">
        <v>12</v>
      </c>
      <c r="B12" s="20"/>
      <c r="C12" s="21"/>
      <c r="D12" s="22">
        <v>0</v>
      </c>
      <c r="E12" s="22">
        <v>0</v>
      </c>
      <c r="F12" s="22">
        <v>0</v>
      </c>
      <c r="G12" s="22">
        <v>0</v>
      </c>
      <c r="H12" s="23">
        <v>0</v>
      </c>
      <c r="I12" s="23">
        <v>0</v>
      </c>
    </row>
    <row r="13" spans="1:9">
      <c r="A13" s="16" t="s">
        <v>1</v>
      </c>
      <c r="B13" s="17"/>
      <c r="C13" s="17"/>
      <c r="D13" s="18">
        <v>902726516</v>
      </c>
      <c r="E13" s="24">
        <v>-78477958.569999993</v>
      </c>
      <c r="F13" s="25">
        <f>D13+E13</f>
        <v>824248557.43000007</v>
      </c>
      <c r="G13" s="18">
        <v>824248557.38</v>
      </c>
      <c r="H13" s="18">
        <v>824228187.45000005</v>
      </c>
      <c r="I13" s="25">
        <f>H13-D13</f>
        <v>-78498328.549999952</v>
      </c>
    </row>
    <row r="14" spans="1:9">
      <c r="A14" s="16" t="s">
        <v>26</v>
      </c>
      <c r="B14" s="17"/>
      <c r="C14" s="17"/>
      <c r="D14" s="18">
        <v>6936000</v>
      </c>
      <c r="E14" s="24">
        <v>130669.98</v>
      </c>
      <c r="F14" s="25">
        <f t="shared" ref="F14:F17" si="1">D14+E14</f>
        <v>7066669.9800000004</v>
      </c>
      <c r="G14" s="18">
        <v>7066669.9800000004</v>
      </c>
      <c r="H14" s="18">
        <v>7066669.9800000004</v>
      </c>
      <c r="I14" s="25">
        <f t="shared" ref="I14:I17" si="2">H14-D14</f>
        <v>130669.98000000045</v>
      </c>
    </row>
    <row r="15" spans="1:9">
      <c r="A15" s="16" t="s">
        <v>27</v>
      </c>
      <c r="B15" s="17"/>
      <c r="C15" s="17"/>
      <c r="D15" s="18">
        <v>0</v>
      </c>
      <c r="E15" s="24">
        <v>0</v>
      </c>
      <c r="F15" s="25">
        <f t="shared" si="1"/>
        <v>0</v>
      </c>
      <c r="G15" s="18">
        <v>0</v>
      </c>
      <c r="H15" s="18">
        <v>0</v>
      </c>
      <c r="I15" s="25">
        <f t="shared" si="2"/>
        <v>0</v>
      </c>
    </row>
    <row r="16" spans="1:9" ht="12.75" customHeight="1">
      <c r="A16" s="67" t="s">
        <v>28</v>
      </c>
      <c r="B16" s="68"/>
      <c r="C16" s="69"/>
      <c r="D16" s="18">
        <v>120853179</v>
      </c>
      <c r="E16" s="24">
        <v>-110853179</v>
      </c>
      <c r="F16" s="25">
        <f t="shared" si="1"/>
        <v>10000000</v>
      </c>
      <c r="G16" s="18">
        <v>10000000</v>
      </c>
      <c r="H16" s="18">
        <v>10000000</v>
      </c>
      <c r="I16" s="25">
        <f t="shared" si="2"/>
        <v>-110853179</v>
      </c>
    </row>
    <row r="17" spans="1:9">
      <c r="A17" s="67" t="s">
        <v>29</v>
      </c>
      <c r="B17" s="68"/>
      <c r="C17" s="69"/>
      <c r="D17" s="18">
        <v>73594095.959999993</v>
      </c>
      <c r="E17" s="24">
        <v>699440.04</v>
      </c>
      <c r="F17" s="25">
        <f t="shared" si="1"/>
        <v>74293536</v>
      </c>
      <c r="G17" s="18">
        <v>74293536</v>
      </c>
      <c r="H17" s="18">
        <v>74293536</v>
      </c>
      <c r="I17" s="25">
        <f t="shared" si="2"/>
        <v>699440.04000000656</v>
      </c>
    </row>
    <row r="18" spans="1:9">
      <c r="A18" s="70"/>
      <c r="B18" s="71"/>
      <c r="C18" s="72"/>
      <c r="D18" s="18"/>
      <c r="E18" s="24"/>
      <c r="F18" s="25"/>
      <c r="G18" s="18"/>
      <c r="H18" s="18"/>
      <c r="I18" s="25"/>
    </row>
    <row r="19" spans="1:9" ht="12.75" customHeight="1">
      <c r="A19" s="73" t="s">
        <v>30</v>
      </c>
      <c r="B19" s="74"/>
      <c r="C19" s="75"/>
      <c r="D19" s="26">
        <f>SUM(D20:D23)</f>
        <v>389015425</v>
      </c>
      <c r="E19" s="26">
        <f t="shared" ref="E19:H19" si="3">SUM(E20:E23)</f>
        <v>-388155732.94</v>
      </c>
      <c r="F19" s="26">
        <f t="shared" si="3"/>
        <v>859692.06000000238</v>
      </c>
      <c r="G19" s="26">
        <f t="shared" si="3"/>
        <v>859692.06</v>
      </c>
      <c r="H19" s="26">
        <f t="shared" si="3"/>
        <v>859692.06</v>
      </c>
      <c r="I19" s="26">
        <f>SUM(I20:I23)</f>
        <v>-388155732.94</v>
      </c>
    </row>
    <row r="20" spans="1:9" s="3" customFormat="1" ht="12.75" customHeight="1">
      <c r="A20" s="16" t="s">
        <v>4</v>
      </c>
      <c r="B20" s="20"/>
      <c r="C20" s="20"/>
      <c r="D20" s="18">
        <v>0</v>
      </c>
      <c r="E20" s="24">
        <v>0</v>
      </c>
      <c r="F20" s="25">
        <v>0</v>
      </c>
      <c r="G20" s="18">
        <v>0</v>
      </c>
      <c r="H20" s="18">
        <v>0</v>
      </c>
      <c r="I20" s="25">
        <v>0</v>
      </c>
    </row>
    <row r="21" spans="1:9" s="3" customFormat="1" ht="12.75" customHeight="1">
      <c r="A21" s="27" t="s">
        <v>26</v>
      </c>
      <c r="B21" s="28"/>
      <c r="C21" s="28"/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25">
        <v>0</v>
      </c>
    </row>
    <row r="22" spans="1:9" s="3" customFormat="1" ht="12.75" customHeight="1">
      <c r="A22" s="76" t="s">
        <v>31</v>
      </c>
      <c r="B22" s="77"/>
      <c r="C22" s="78"/>
      <c r="D22" s="18">
        <v>389015425</v>
      </c>
      <c r="E22" s="24">
        <v>-388155732.94</v>
      </c>
      <c r="F22" s="25">
        <f t="shared" ref="F22" si="4">D22+E22</f>
        <v>859692.06000000238</v>
      </c>
      <c r="G22" s="18">
        <v>859692.06</v>
      </c>
      <c r="H22" s="18">
        <v>859692.06</v>
      </c>
      <c r="I22" s="25">
        <f>H22-D22</f>
        <v>-388155732.94</v>
      </c>
    </row>
    <row r="23" spans="1:9" s="3" customFormat="1" ht="12.75" customHeight="1">
      <c r="A23" s="76" t="s">
        <v>29</v>
      </c>
      <c r="B23" s="77"/>
      <c r="C23" s="78"/>
      <c r="D23" s="18">
        <v>0</v>
      </c>
      <c r="E23" s="18">
        <v>0</v>
      </c>
      <c r="F23" s="25">
        <v>0</v>
      </c>
      <c r="G23" s="18">
        <v>0</v>
      </c>
      <c r="H23" s="18">
        <v>0</v>
      </c>
      <c r="I23" s="25">
        <v>0</v>
      </c>
    </row>
    <row r="24" spans="1:9" s="3" customFormat="1" ht="12.75" customHeight="1">
      <c r="A24" s="79"/>
      <c r="B24" s="80"/>
      <c r="C24" s="81"/>
      <c r="D24" s="25"/>
      <c r="E24" s="29"/>
      <c r="F24" s="25"/>
      <c r="G24" s="25"/>
      <c r="H24" s="25"/>
      <c r="I24" s="25"/>
    </row>
    <row r="25" spans="1:9" ht="12.75" customHeight="1">
      <c r="A25" s="13" t="s">
        <v>15</v>
      </c>
      <c r="B25" s="14"/>
      <c r="C25" s="14"/>
      <c r="D25" s="30">
        <v>0</v>
      </c>
      <c r="E25" s="18">
        <v>0</v>
      </c>
      <c r="F25" s="25">
        <v>0</v>
      </c>
      <c r="G25" s="25">
        <v>0</v>
      </c>
      <c r="H25" s="25">
        <v>0</v>
      </c>
      <c r="I25" s="25">
        <f>H25-D25</f>
        <v>0</v>
      </c>
    </row>
    <row r="26" spans="1:9">
      <c r="A26" s="16" t="s">
        <v>13</v>
      </c>
      <c r="B26" s="20"/>
      <c r="C26" s="20"/>
      <c r="D26" s="18">
        <v>0</v>
      </c>
      <c r="E26" s="18">
        <v>0</v>
      </c>
      <c r="F26" s="25">
        <v>0</v>
      </c>
      <c r="G26" s="25">
        <v>0</v>
      </c>
      <c r="H26" s="25">
        <v>0</v>
      </c>
      <c r="I26" s="25">
        <f>H26-D26</f>
        <v>0</v>
      </c>
    </row>
    <row r="27" spans="1:9" ht="12.75" customHeight="1">
      <c r="A27" s="31"/>
      <c r="B27" s="20"/>
      <c r="C27" s="20"/>
      <c r="D27" s="32"/>
      <c r="E27" s="29"/>
      <c r="F27" s="32"/>
      <c r="G27" s="32"/>
      <c r="H27" s="32"/>
      <c r="I27" s="32"/>
    </row>
    <row r="28" spans="1:9" ht="12.75" customHeight="1">
      <c r="A28" s="45"/>
      <c r="B28" s="46"/>
      <c r="C28" s="33" t="s">
        <v>32</v>
      </c>
      <c r="D28" s="34">
        <f>D13+D14+D15+D16+D17+D19+D25</f>
        <v>1493125215.96</v>
      </c>
      <c r="E28" s="34">
        <f>E13+E14+E15+E16+E17+E19+E25</f>
        <v>-576656760.49000001</v>
      </c>
      <c r="F28" s="34">
        <f>F13+F14+F15+F16+F17+F19+F25</f>
        <v>916468455.47000003</v>
      </c>
      <c r="G28" s="34">
        <f>G13+G14+G15+G16+G17+G19+G25</f>
        <v>916468455.41999996</v>
      </c>
      <c r="H28" s="34">
        <f>H13+H14+H15+H16+H17+H19+H25</f>
        <v>916448085.49000001</v>
      </c>
      <c r="I28" s="47">
        <f>+I9+I19+I25</f>
        <v>-576677130.46999991</v>
      </c>
    </row>
    <row r="29" spans="1:9" ht="12.75" customHeight="1">
      <c r="A29" s="38"/>
      <c r="B29" s="39"/>
      <c r="C29" s="39"/>
      <c r="D29" s="40"/>
      <c r="E29" s="40"/>
      <c r="F29" s="41"/>
      <c r="G29" s="37" t="s">
        <v>14</v>
      </c>
      <c r="H29" s="42"/>
      <c r="I29" s="48"/>
    </row>
    <row r="30" spans="1:9" ht="12.75" customHeight="1">
      <c r="A30" s="5"/>
      <c r="B30" s="5" t="s">
        <v>24</v>
      </c>
      <c r="C30" s="5"/>
      <c r="D30" s="12"/>
      <c r="E30" s="12"/>
      <c r="F30" s="12"/>
      <c r="G30" s="12"/>
      <c r="H30" s="12"/>
      <c r="I30" s="12"/>
    </row>
    <row r="31" spans="1:9" s="3" customFormat="1">
      <c r="A31" s="5"/>
      <c r="B31" s="5"/>
      <c r="C31" s="4"/>
      <c r="D31" s="5"/>
      <c r="E31" s="5"/>
      <c r="F31" s="5"/>
      <c r="G31" s="5"/>
      <c r="H31" s="4"/>
      <c r="I31" s="5"/>
    </row>
    <row r="32" spans="1:9">
      <c r="A32" s="56"/>
      <c r="B32" s="56"/>
      <c r="C32" s="56"/>
      <c r="D32" s="56"/>
      <c r="E32" s="56"/>
      <c r="F32" s="56"/>
      <c r="G32" s="56"/>
      <c r="H32" s="56"/>
      <c r="I32" s="56"/>
    </row>
    <row r="33" spans="1:9">
      <c r="A33" s="49" t="s">
        <v>22</v>
      </c>
      <c r="B33" s="49"/>
      <c r="C33" s="49"/>
      <c r="D33" s="49"/>
      <c r="E33" s="49"/>
      <c r="F33" s="49"/>
      <c r="G33" s="49"/>
      <c r="H33" s="49"/>
      <c r="I33" s="49"/>
    </row>
    <row r="34" spans="1:9">
      <c r="A34" s="49"/>
      <c r="B34" s="49"/>
      <c r="C34" s="49"/>
      <c r="D34" s="49"/>
      <c r="E34" s="49"/>
      <c r="F34" s="49"/>
      <c r="G34" s="49"/>
      <c r="H34" s="49"/>
      <c r="I34" s="49"/>
    </row>
    <row r="35" spans="1:9" s="3" customFormat="1">
      <c r="A35" s="10"/>
      <c r="B35" s="10"/>
      <c r="C35" s="10"/>
      <c r="D35" s="10"/>
      <c r="E35" s="10"/>
      <c r="F35" s="10"/>
      <c r="G35" s="10"/>
      <c r="H35" s="10"/>
      <c r="I35" s="10"/>
    </row>
    <row r="36" spans="1:9" s="3" customFormat="1">
      <c r="A36" s="10"/>
      <c r="B36" s="10"/>
      <c r="C36" s="10"/>
      <c r="D36" s="10"/>
      <c r="E36" s="10"/>
      <c r="F36" s="10"/>
      <c r="G36" s="10"/>
      <c r="H36" s="10"/>
      <c r="I36" s="10"/>
    </row>
    <row r="37" spans="1:9" s="3" customFormat="1">
      <c r="A37" s="10"/>
      <c r="B37" s="10"/>
      <c r="C37" s="10"/>
      <c r="D37" s="10"/>
      <c r="E37" s="10"/>
      <c r="F37" s="10"/>
      <c r="G37" s="10"/>
      <c r="H37" s="10"/>
      <c r="I37" s="10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39" spans="1:9">
      <c r="A39" s="2"/>
      <c r="B39" s="2"/>
      <c r="C39" s="2"/>
      <c r="D39" s="2"/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>
      <c r="A42" s="2"/>
      <c r="B42" s="2"/>
      <c r="C42" s="2"/>
      <c r="D42" s="2"/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43"/>
      <c r="C48" s="44" t="s">
        <v>34</v>
      </c>
      <c r="D48" s="44"/>
      <c r="E48" s="44"/>
      <c r="F48" s="44"/>
      <c r="G48" s="44"/>
      <c r="H48" s="44"/>
      <c r="I48" s="44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  <c r="E60" s="2"/>
      <c r="F60" s="2"/>
      <c r="G60" s="2"/>
      <c r="H60" s="2"/>
      <c r="I60" s="2"/>
    </row>
    <row r="61" spans="1:9">
      <c r="A61" s="2"/>
      <c r="B61" s="2"/>
      <c r="C61" s="2"/>
      <c r="D61" s="2"/>
      <c r="E61" s="2"/>
      <c r="F61" s="2"/>
      <c r="G61" s="2"/>
      <c r="H61" s="2"/>
      <c r="I61" s="2"/>
    </row>
    <row r="62" spans="1:9">
      <c r="A62" s="2"/>
      <c r="B62" s="2"/>
      <c r="C62" s="2"/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/>
      <c r="E63" s="2"/>
      <c r="F63" s="2"/>
      <c r="G63" s="2"/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  <row r="68" spans="1:9">
      <c r="A68" s="2"/>
      <c r="B68" s="2"/>
      <c r="C68" s="2"/>
      <c r="D68" s="2"/>
      <c r="E68" s="2"/>
      <c r="F68" s="2"/>
      <c r="G68" s="2"/>
      <c r="H68" s="2"/>
      <c r="I68" s="2"/>
    </row>
    <row r="69" spans="1:9">
      <c r="A69" s="2"/>
      <c r="B69" s="2"/>
      <c r="C69" s="2"/>
      <c r="D69" s="2"/>
      <c r="E69" s="2"/>
      <c r="F69" s="2"/>
      <c r="G69" s="2"/>
      <c r="H69" s="2"/>
      <c r="I69" s="2"/>
    </row>
    <row r="70" spans="1:9">
      <c r="A70" s="2"/>
      <c r="B70" s="2"/>
      <c r="C70" s="2"/>
      <c r="D70" s="2"/>
      <c r="E70" s="2"/>
      <c r="F70" s="2"/>
      <c r="G70" s="2"/>
      <c r="H70" s="2"/>
      <c r="I70" s="2"/>
    </row>
    <row r="71" spans="1:9">
      <c r="A71" s="2"/>
      <c r="B71" s="2"/>
      <c r="C71" s="2"/>
      <c r="D71" s="2"/>
      <c r="E71" s="2"/>
      <c r="F71" s="2"/>
      <c r="G71" s="2"/>
      <c r="H71" s="2"/>
      <c r="I71" s="2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</sheetData>
  <mergeCells count="18">
    <mergeCell ref="A23:C23"/>
    <mergeCell ref="A24:C24"/>
    <mergeCell ref="C48:I48"/>
    <mergeCell ref="A28:B28"/>
    <mergeCell ref="I28:I29"/>
    <mergeCell ref="A33:I34"/>
    <mergeCell ref="A3:I3"/>
    <mergeCell ref="A4:I4"/>
    <mergeCell ref="A5:I5"/>
    <mergeCell ref="A32:I32"/>
    <mergeCell ref="E6:E7"/>
    <mergeCell ref="A6:C8"/>
    <mergeCell ref="I6:I7"/>
    <mergeCell ref="A16:C16"/>
    <mergeCell ref="A17:C17"/>
    <mergeCell ref="A18:C18"/>
    <mergeCell ref="A19:C19"/>
    <mergeCell ref="A22:C22"/>
  </mergeCells>
  <printOptions horizontalCentered="1"/>
  <pageMargins left="0.11811023622047245" right="0.56999999999999995" top="0.43307086614173229" bottom="0.27559055118110237" header="0.15748031496062992" footer="0.19685039370078741"/>
  <pageSetup scale="88" orientation="landscape" r:id="rId1"/>
  <headerFooter>
    <oddFooter>&amp;CHoja &amp;P de &amp;N</oddFooter>
  </headerFooter>
  <rowBreaks count="1" manualBreakCount="1">
    <brk id="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PI-02</vt:lpstr>
      <vt:lpstr>'PI-02'!Área_de_impresión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2021-03-02T00:12:44Z</cp:lastPrinted>
  <dcterms:created xsi:type="dcterms:W3CDTF">2014-01-07T18:56:26Z</dcterms:created>
  <dcterms:modified xsi:type="dcterms:W3CDTF">2022-03-01T18:07:09Z</dcterms:modified>
</cp:coreProperties>
</file>